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J185"/>
  <c r="I185"/>
  <c r="H185"/>
  <c r="G185"/>
  <c r="F185"/>
  <c r="F196" s="1"/>
  <c r="B177"/>
  <c r="A177"/>
  <c r="L176"/>
  <c r="J176"/>
  <c r="I176"/>
  <c r="H176"/>
  <c r="G176"/>
  <c r="F176"/>
  <c r="B167"/>
  <c r="A167"/>
  <c r="L166"/>
  <c r="L177" s="1"/>
  <c r="J166"/>
  <c r="I166"/>
  <c r="I177" s="1"/>
  <c r="H166"/>
  <c r="G166"/>
  <c r="F166"/>
  <c r="B158"/>
  <c r="A158"/>
  <c r="L157"/>
  <c r="J157"/>
  <c r="I157"/>
  <c r="H157"/>
  <c r="G157"/>
  <c r="F157"/>
  <c r="B147"/>
  <c r="A147"/>
  <c r="L146"/>
  <c r="J146"/>
  <c r="J158" s="1"/>
  <c r="I146"/>
  <c r="H146"/>
  <c r="G146"/>
  <c r="G158" s="1"/>
  <c r="F146"/>
  <c r="F158" s="1"/>
  <c r="B138"/>
  <c r="A138"/>
  <c r="L137"/>
  <c r="J137"/>
  <c r="I137"/>
  <c r="H137"/>
  <c r="G137"/>
  <c r="F137"/>
  <c r="B128"/>
  <c r="A128"/>
  <c r="L127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96" l="1"/>
  <c r="L196"/>
  <c r="J196"/>
  <c r="I196"/>
  <c r="G196"/>
  <c r="J177"/>
  <c r="H177"/>
  <c r="G177"/>
  <c r="F177"/>
  <c r="I158"/>
  <c r="L158"/>
  <c r="H158"/>
  <c r="J138"/>
  <c r="I138"/>
  <c r="H138"/>
  <c r="L138"/>
  <c r="G138"/>
  <c r="L119"/>
  <c r="J119"/>
  <c r="H119"/>
  <c r="F119"/>
  <c r="I119"/>
  <c r="J100"/>
  <c r="F100"/>
  <c r="L100"/>
  <c r="I100"/>
  <c r="H100"/>
  <c r="G100"/>
  <c r="F81"/>
  <c r="G81"/>
  <c r="H81"/>
  <c r="L81"/>
  <c r="J81"/>
  <c r="I81"/>
  <c r="L62"/>
  <c r="I62"/>
  <c r="H62"/>
  <c r="F62"/>
  <c r="J62"/>
  <c r="G62"/>
  <c r="J43"/>
  <c r="H43"/>
  <c r="F43"/>
  <c r="I43"/>
  <c r="L43"/>
  <c r="G43"/>
  <c r="L24"/>
  <c r="H24"/>
  <c r="J24"/>
  <c r="I24"/>
  <c r="G24"/>
  <c r="F24"/>
  <c r="J197" l="1"/>
  <c r="H197"/>
  <c r="F197"/>
  <c r="I197"/>
  <c r="L197"/>
  <c r="G197"/>
</calcChain>
</file>

<file path=xl/sharedStrings.xml><?xml version="1.0" encoding="utf-8"?>
<sst xmlns="http://schemas.openxmlformats.org/spreadsheetml/2006/main" count="268" uniqueCount="83">
  <si>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</si>
  <si>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</si>
  <si>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</si>
  <si>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</si>
  <si>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</si>
  <si>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</si>
  <si>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</si>
  <si>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</si>
  <si>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</si>
  <si>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</si>
  <si>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</si>
  <si>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</si>
  <si>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</si>
  <si>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</si>
  <si>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</si>
  <si>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</si>
  <si>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</si>
  <si>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</si>
  <si>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</si>
  <si>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</si>
  <si>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</si>
  <si>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</si>
  <si>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</si>
  <si>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</si>
  <si>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</si>
  <si>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</si>
  <si>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</si>
  <si>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</si>
  <si>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</si>
  <si>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</si>
  <si>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</si>
  <si>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</si>
  <si>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</si>
  <si>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</si>
  <si>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</si>
  <si>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</si>
  <si>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</si>
  <si>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</si>
  <si>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</si>
  <si>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</si>
  <si>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Иванченко Т. Н.</t>
  </si>
  <si>
    <t>МБОУ БСОШ</t>
  </si>
  <si>
    <t>тефтели</t>
  </si>
  <si>
    <t>суп с рыбными консервами</t>
  </si>
  <si>
    <t>макароны отварные</t>
  </si>
  <si>
    <t>компот из свежих яблок</t>
  </si>
  <si>
    <t>хлеб пшеничный</t>
  </si>
  <si>
    <t>вафли фасованные</t>
  </si>
  <si>
    <t>б/н</t>
  </si>
  <si>
    <t xml:space="preserve">сок фруктовый </t>
  </si>
  <si>
    <t>уря с птицей</t>
  </si>
  <si>
    <t>омлет с зеленым горошком</t>
  </si>
  <si>
    <t>компот из цитрусовых (апельсин)</t>
  </si>
  <si>
    <t>печенье сахарное</t>
  </si>
  <si>
    <t>банан свежий</t>
  </si>
  <si>
    <t>огурец свежий</t>
  </si>
  <si>
    <t>суп молочный с макаронными изделиями</t>
  </si>
  <si>
    <t>котлета мясная</t>
  </si>
  <si>
    <t>рис отварной</t>
  </si>
  <si>
    <t>кисель</t>
  </si>
  <si>
    <t>яблоко свежее</t>
  </si>
  <si>
    <t>щи из свежей капусты с картофелем</t>
  </si>
  <si>
    <t>биточки мясные</t>
  </si>
  <si>
    <t>каша гречневая рассыпчатая</t>
  </si>
  <si>
    <t>чай с лимоном</t>
  </si>
  <si>
    <t>апельсин свежий</t>
  </si>
  <si>
    <t>суп рисовый с фрикадельками</t>
  </si>
  <si>
    <t>котлета из птицы</t>
  </si>
  <si>
    <t>кофейный напиток с молоком</t>
  </si>
  <si>
    <t>помидор свежий</t>
  </si>
  <si>
    <t>йогурт фруктовый</t>
  </si>
  <si>
    <t>суп картофельный с консервированной фасолью</t>
  </si>
  <si>
    <t>птица отварная (голень)</t>
  </si>
  <si>
    <t>котлета рыбная</t>
  </si>
  <si>
    <t>напиток яблочно-лимонный</t>
  </si>
  <si>
    <t>каша молочная манная жидкая</t>
  </si>
  <si>
    <t>макароны отварные с сыром</t>
  </si>
  <si>
    <t>компот из цитрусовых (лимон)</t>
  </si>
  <si>
    <t>куриный суп с лапшой</t>
  </si>
  <si>
    <t>запеканка из творога со сгущенным молоком</t>
  </si>
  <si>
    <t>какао с молоком</t>
  </si>
  <si>
    <t>суп картофельный с консервированным зеленым горошком</t>
  </si>
  <si>
    <t>плов из птицы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</si>
</sst>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L197" sqref="L19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41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6.88</v>
      </c>
      <c r="H15" s="43">
        <v>6.73</v>
      </c>
      <c r="I15" s="43">
        <v>11.46</v>
      </c>
      <c r="J15" s="43">
        <v>137.80000000000001</v>
      </c>
      <c r="K15" s="44">
        <v>87</v>
      </c>
      <c r="L15" s="43">
        <v>16.89</v>
      </c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11.88</v>
      </c>
      <c r="H16" s="43">
        <v>14.03</v>
      </c>
      <c r="I16" s="43">
        <v>11.99</v>
      </c>
      <c r="J16" s="43">
        <v>221</v>
      </c>
      <c r="K16" s="44">
        <v>279</v>
      </c>
      <c r="L16" s="43">
        <v>23.76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5.46</v>
      </c>
      <c r="H17" s="43">
        <v>5.79</v>
      </c>
      <c r="I17" s="43">
        <v>30.45</v>
      </c>
      <c r="J17" s="43">
        <v>195.7</v>
      </c>
      <c r="K17" s="44">
        <v>202</v>
      </c>
      <c r="L17" s="43">
        <v>6.45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0.16</v>
      </c>
      <c r="H18" s="43">
        <v>0.16</v>
      </c>
      <c r="I18" s="43">
        <v>27.88</v>
      </c>
      <c r="J18" s="43">
        <v>114.6</v>
      </c>
      <c r="K18" s="44">
        <v>342</v>
      </c>
      <c r="L18" s="43">
        <v>6.27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4.0999999999999996</v>
      </c>
      <c r="H19" s="43">
        <v>0.7</v>
      </c>
      <c r="I19" s="43">
        <v>0.65</v>
      </c>
      <c r="J19" s="43">
        <v>97.5</v>
      </c>
      <c r="K19" s="44">
        <v>878</v>
      </c>
      <c r="L19" s="43">
        <v>4.7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47</v>
      </c>
      <c r="F21" s="43">
        <v>42</v>
      </c>
      <c r="G21" s="43">
        <v>3.4</v>
      </c>
      <c r="H21" s="43">
        <v>7.8</v>
      </c>
      <c r="I21" s="43">
        <v>34.9</v>
      </c>
      <c r="J21" s="43">
        <v>191.1</v>
      </c>
      <c r="K21" s="44" t="s">
        <v>48</v>
      </c>
      <c r="L21" s="43">
        <v>16.190000000000001</v>
      </c>
    </row>
    <row r="22" spans="1:12" ht="15">
      <c r="A22" s="23"/>
      <c r="B22" s="15"/>
      <c r="C22" s="11"/>
      <c r="D22" s="6"/>
      <c r="E22" s="42" t="s">
        <v>49</v>
      </c>
      <c r="F22" s="43">
        <v>200</v>
      </c>
      <c r="G22" s="43">
        <v>0</v>
      </c>
      <c r="H22" s="43">
        <v>0</v>
      </c>
      <c r="I22" s="43">
        <v>23</v>
      </c>
      <c r="J22" s="43">
        <v>92</v>
      </c>
      <c r="K22" s="44" t="s">
        <v>48</v>
      </c>
      <c r="L22" s="43">
        <v>15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942</v>
      </c>
      <c r="G23" s="19">
        <f t="shared" ref="G23:J23" si="2">SUM(G14:G22)</f>
        <v>31.880000000000003</v>
      </c>
      <c r="H23" s="19">
        <f t="shared" si="2"/>
        <v>35.209999999999994</v>
      </c>
      <c r="I23" s="19">
        <f t="shared" si="2"/>
        <v>140.33000000000001</v>
      </c>
      <c r="J23" s="19">
        <f t="shared" si="2"/>
        <v>1049.7</v>
      </c>
      <c r="K23" s="25"/>
      <c r="L23" s="19">
        <f t="shared" ref="L23" si="3">SUM(L14:L22)</f>
        <v>89.26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942</v>
      </c>
      <c r="G24" s="32">
        <f t="shared" ref="G24:J24" si="4">G13+G23</f>
        <v>31.880000000000003</v>
      </c>
      <c r="H24" s="32">
        <f t="shared" si="4"/>
        <v>35.209999999999994</v>
      </c>
      <c r="I24" s="32">
        <f t="shared" si="4"/>
        <v>140.33000000000001</v>
      </c>
      <c r="J24" s="32">
        <f t="shared" si="4"/>
        <v>1049.7</v>
      </c>
      <c r="K24" s="32"/>
      <c r="L24" s="32">
        <f t="shared" ref="L24" si="5">L13+L23</f>
        <v>89.26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50</v>
      </c>
      <c r="F34" s="43">
        <v>250</v>
      </c>
      <c r="G34" s="43">
        <v>13.2</v>
      </c>
      <c r="H34" s="43">
        <v>10.1</v>
      </c>
      <c r="I34" s="43">
        <v>18.8</v>
      </c>
      <c r="J34" s="43">
        <v>221</v>
      </c>
      <c r="K34" s="44">
        <v>71</v>
      </c>
      <c r="L34" s="43">
        <v>25.48</v>
      </c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150</v>
      </c>
      <c r="G35" s="43">
        <v>10</v>
      </c>
      <c r="H35" s="43">
        <v>11.8</v>
      </c>
      <c r="I35" s="43">
        <v>5.4</v>
      </c>
      <c r="J35" s="43">
        <v>168</v>
      </c>
      <c r="K35" s="44">
        <v>308</v>
      </c>
      <c r="L35" s="43">
        <v>18.37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0.1</v>
      </c>
      <c r="H37" s="43">
        <v>1</v>
      </c>
      <c r="I37" s="43">
        <v>22.5</v>
      </c>
      <c r="J37" s="43">
        <v>86</v>
      </c>
      <c r="K37" s="44">
        <v>198</v>
      </c>
      <c r="L37" s="43">
        <v>5.76</v>
      </c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4.0999999999999996</v>
      </c>
      <c r="H38" s="43">
        <v>0.7</v>
      </c>
      <c r="I38" s="43">
        <v>0.65</v>
      </c>
      <c r="J38" s="43">
        <v>97.5</v>
      </c>
      <c r="K38" s="44">
        <v>878</v>
      </c>
      <c r="L38" s="43">
        <v>4.7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 t="s">
        <v>53</v>
      </c>
      <c r="F40" s="43">
        <v>50</v>
      </c>
      <c r="G40" s="43">
        <v>4.05</v>
      </c>
      <c r="H40" s="43">
        <v>9.3000000000000007</v>
      </c>
      <c r="I40" s="43">
        <v>41.55</v>
      </c>
      <c r="J40" s="43">
        <v>227.5</v>
      </c>
      <c r="K40" s="44" t="s">
        <v>48</v>
      </c>
      <c r="L40" s="43">
        <v>6.5</v>
      </c>
    </row>
    <row r="41" spans="1:12" ht="15">
      <c r="A41" s="14"/>
      <c r="B41" s="15"/>
      <c r="C41" s="11"/>
      <c r="D41" s="6"/>
      <c r="E41" s="42" t="s">
        <v>54</v>
      </c>
      <c r="F41" s="43">
        <v>150</v>
      </c>
      <c r="G41" s="43">
        <v>2.2599999999999998</v>
      </c>
      <c r="H41" s="43">
        <v>0.76</v>
      </c>
      <c r="I41" s="43">
        <v>28.5</v>
      </c>
      <c r="J41" s="43">
        <v>141.76</v>
      </c>
      <c r="K41" s="44">
        <v>338</v>
      </c>
      <c r="L41" s="43">
        <v>13.8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33.71</v>
      </c>
      <c r="H42" s="19">
        <f t="shared" ref="H42" si="11">SUM(H33:H41)</f>
        <v>33.659999999999997</v>
      </c>
      <c r="I42" s="19">
        <f t="shared" ref="I42" si="12">SUM(I33:I41)</f>
        <v>117.4</v>
      </c>
      <c r="J42" s="19">
        <f t="shared" ref="J42:L42" si="13">SUM(J33:J41)</f>
        <v>941.76</v>
      </c>
      <c r="K42" s="25"/>
      <c r="L42" s="19">
        <f t="shared" si="13"/>
        <v>74.61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850</v>
      </c>
      <c r="G43" s="32">
        <f t="shared" ref="G43" si="14">G32+G42</f>
        <v>33.71</v>
      </c>
      <c r="H43" s="32">
        <f t="shared" ref="H43" si="15">H32+H42</f>
        <v>33.659999999999997</v>
      </c>
      <c r="I43" s="32">
        <f t="shared" ref="I43" si="16">I32+I42</f>
        <v>117.4</v>
      </c>
      <c r="J43" s="32">
        <f t="shared" ref="J43:L43" si="17">J32+J42</f>
        <v>941.76</v>
      </c>
      <c r="K43" s="32"/>
      <c r="L43" s="32">
        <f t="shared" si="17"/>
        <v>74.61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100</v>
      </c>
      <c r="G52" s="43">
        <v>1</v>
      </c>
      <c r="H52" s="43">
        <v>0.4</v>
      </c>
      <c r="I52" s="43">
        <v>2.2999999999999998</v>
      </c>
      <c r="J52" s="43">
        <v>21</v>
      </c>
      <c r="K52" s="44">
        <v>71</v>
      </c>
      <c r="L52" s="43">
        <v>11.55</v>
      </c>
    </row>
    <row r="53" spans="1:12" ht="15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5.75</v>
      </c>
      <c r="H53" s="43">
        <v>5.21</v>
      </c>
      <c r="I53" s="43">
        <v>18.84</v>
      </c>
      <c r="J53" s="43">
        <v>145.19999999999999</v>
      </c>
      <c r="K53" s="44">
        <v>93</v>
      </c>
      <c r="L53" s="43">
        <v>10.44</v>
      </c>
    </row>
    <row r="54" spans="1:12" ht="15">
      <c r="A54" s="23"/>
      <c r="B54" s="15"/>
      <c r="C54" s="11"/>
      <c r="D54" s="7" t="s">
        <v>28</v>
      </c>
      <c r="E54" s="42" t="s">
        <v>57</v>
      </c>
      <c r="F54" s="43">
        <v>100</v>
      </c>
      <c r="G54" s="43">
        <v>17.8</v>
      </c>
      <c r="H54" s="43">
        <v>17.5</v>
      </c>
      <c r="I54" s="43">
        <v>14.3</v>
      </c>
      <c r="J54" s="43">
        <v>286</v>
      </c>
      <c r="K54" s="44">
        <v>372</v>
      </c>
      <c r="L54" s="43">
        <v>28.85</v>
      </c>
    </row>
    <row r="55" spans="1:12" ht="1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3.65</v>
      </c>
      <c r="H55" s="43">
        <v>5.37</v>
      </c>
      <c r="I55" s="43">
        <v>36.68</v>
      </c>
      <c r="J55" s="43">
        <v>209.7</v>
      </c>
      <c r="K55" s="44">
        <v>304</v>
      </c>
      <c r="L55" s="43">
        <v>8.8800000000000008</v>
      </c>
    </row>
    <row r="56" spans="1:12" ht="1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0</v>
      </c>
      <c r="H56" s="43">
        <v>0</v>
      </c>
      <c r="I56" s="43">
        <v>20</v>
      </c>
      <c r="J56" s="43">
        <v>76</v>
      </c>
      <c r="K56" s="44">
        <v>648</v>
      </c>
      <c r="L56" s="43">
        <v>4.07</v>
      </c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4.0999999999999996</v>
      </c>
      <c r="H57" s="43">
        <v>0.7</v>
      </c>
      <c r="I57" s="43">
        <v>0.65</v>
      </c>
      <c r="J57" s="43">
        <v>97.5</v>
      </c>
      <c r="K57" s="44">
        <v>878</v>
      </c>
      <c r="L57" s="43">
        <v>4.7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 t="s">
        <v>60</v>
      </c>
      <c r="F59" s="43">
        <v>150</v>
      </c>
      <c r="G59" s="43">
        <v>0.6</v>
      </c>
      <c r="H59" s="43">
        <v>0.6</v>
      </c>
      <c r="I59" s="43">
        <v>14.7</v>
      </c>
      <c r="J59" s="43">
        <v>70.3</v>
      </c>
      <c r="K59" s="44">
        <v>338</v>
      </c>
      <c r="L59" s="43">
        <v>14.4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22">SUM(G52:G60)</f>
        <v>32.9</v>
      </c>
      <c r="H61" s="19">
        <f t="shared" ref="H61" si="23">SUM(H52:H60)</f>
        <v>29.78</v>
      </c>
      <c r="I61" s="19">
        <f t="shared" ref="I61" si="24">SUM(I52:I60)</f>
        <v>107.47000000000001</v>
      </c>
      <c r="J61" s="19">
        <f t="shared" ref="J61:L61" si="25">SUM(J52:J60)</f>
        <v>905.69999999999993</v>
      </c>
      <c r="K61" s="25"/>
      <c r="L61" s="19">
        <f t="shared" si="25"/>
        <v>82.890000000000015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950</v>
      </c>
      <c r="G62" s="32">
        <f t="shared" ref="G62" si="26">G51+G61</f>
        <v>32.9</v>
      </c>
      <c r="H62" s="32">
        <f t="shared" ref="H62" si="27">H51+H61</f>
        <v>29.78</v>
      </c>
      <c r="I62" s="32">
        <f t="shared" ref="I62" si="28">I51+I61</f>
        <v>107.47000000000001</v>
      </c>
      <c r="J62" s="32">
        <f t="shared" ref="J62:L62" si="29">J51+J61</f>
        <v>905.69999999999993</v>
      </c>
      <c r="K62" s="32"/>
      <c r="L62" s="32">
        <f t="shared" si="29"/>
        <v>82.890000000000015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1.4</v>
      </c>
      <c r="H72" s="43">
        <v>3.91</v>
      </c>
      <c r="I72" s="43">
        <v>6.79</v>
      </c>
      <c r="J72" s="43">
        <v>67.8</v>
      </c>
      <c r="K72" s="44">
        <v>88</v>
      </c>
      <c r="L72" s="43">
        <v>2.64</v>
      </c>
    </row>
    <row r="73" spans="1:12" ht="15">
      <c r="A73" s="23"/>
      <c r="B73" s="15"/>
      <c r="C73" s="11"/>
      <c r="D73" s="7" t="s">
        <v>28</v>
      </c>
      <c r="E73" s="42" t="s">
        <v>62</v>
      </c>
      <c r="F73" s="43">
        <v>100</v>
      </c>
      <c r="G73" s="43">
        <v>17.8</v>
      </c>
      <c r="H73" s="43">
        <v>17.5</v>
      </c>
      <c r="I73" s="43">
        <v>14.3</v>
      </c>
      <c r="J73" s="43">
        <v>286</v>
      </c>
      <c r="K73" s="44">
        <v>372</v>
      </c>
      <c r="L73" s="43">
        <v>35.979999999999997</v>
      </c>
    </row>
    <row r="74" spans="1:12" ht="1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8.6</v>
      </c>
      <c r="H74" s="43">
        <v>6.1</v>
      </c>
      <c r="I74" s="43">
        <v>38.6</v>
      </c>
      <c r="J74" s="43">
        <v>243.75</v>
      </c>
      <c r="K74" s="44">
        <v>302</v>
      </c>
      <c r="L74" s="43">
        <v>7.24</v>
      </c>
    </row>
    <row r="75" spans="1:12" ht="1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0.13</v>
      </c>
      <c r="H75" s="43">
        <v>0.02</v>
      </c>
      <c r="I75" s="43">
        <v>15.2</v>
      </c>
      <c r="J75" s="43">
        <v>62</v>
      </c>
      <c r="K75" s="44">
        <v>377</v>
      </c>
      <c r="L75" s="43">
        <v>2.91</v>
      </c>
    </row>
    <row r="76" spans="1:12" ht="1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4.0999999999999996</v>
      </c>
      <c r="H76" s="43">
        <v>0.7</v>
      </c>
      <c r="I76" s="43">
        <v>0.65</v>
      </c>
      <c r="J76" s="43">
        <v>97.5</v>
      </c>
      <c r="K76" s="44">
        <v>878</v>
      </c>
      <c r="L76" s="43">
        <v>4.7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 t="s">
        <v>47</v>
      </c>
      <c r="F78" s="43">
        <v>42</v>
      </c>
      <c r="G78" s="43">
        <v>3.4</v>
      </c>
      <c r="H78" s="43">
        <v>7.8</v>
      </c>
      <c r="I78" s="43">
        <v>34.9</v>
      </c>
      <c r="J78" s="43">
        <v>191.1</v>
      </c>
      <c r="K78" s="44" t="s">
        <v>48</v>
      </c>
      <c r="L78" s="43">
        <v>16.190000000000001</v>
      </c>
    </row>
    <row r="79" spans="1:12" ht="15">
      <c r="A79" s="23"/>
      <c r="B79" s="15"/>
      <c r="C79" s="11"/>
      <c r="D79" s="6"/>
      <c r="E79" s="42" t="s">
        <v>65</v>
      </c>
      <c r="F79" s="43">
        <v>100</v>
      </c>
      <c r="G79" s="43">
        <v>0.9</v>
      </c>
      <c r="H79" s="43">
        <v>0.2</v>
      </c>
      <c r="I79" s="43">
        <v>8.1</v>
      </c>
      <c r="J79" s="43">
        <v>37.799999999999997</v>
      </c>
      <c r="K79" s="44">
        <v>393</v>
      </c>
      <c r="L79" s="43">
        <v>17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842</v>
      </c>
      <c r="G80" s="19">
        <f t="shared" ref="G80" si="34">SUM(G71:G79)</f>
        <v>36.329999999999991</v>
      </c>
      <c r="H80" s="19">
        <f t="shared" ref="H80" si="35">SUM(H71:H79)</f>
        <v>36.229999999999997</v>
      </c>
      <c r="I80" s="19">
        <f t="shared" ref="I80" si="36">SUM(I71:I79)</f>
        <v>118.53999999999999</v>
      </c>
      <c r="J80" s="19">
        <f t="shared" ref="J80:L80" si="37">SUM(J71:J79)</f>
        <v>985.94999999999993</v>
      </c>
      <c r="K80" s="25"/>
      <c r="L80" s="19">
        <f t="shared" si="37"/>
        <v>86.66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842</v>
      </c>
      <c r="G81" s="32">
        <f t="shared" ref="G81" si="38">G70+G80</f>
        <v>36.329999999999991</v>
      </c>
      <c r="H81" s="32">
        <f t="shared" ref="H81" si="39">H70+H80</f>
        <v>36.229999999999997</v>
      </c>
      <c r="I81" s="32">
        <f t="shared" ref="I81" si="40">I70+I80</f>
        <v>118.53999999999999</v>
      </c>
      <c r="J81" s="32">
        <f t="shared" ref="J81:L81" si="41">J70+J80</f>
        <v>985.94999999999993</v>
      </c>
      <c r="K81" s="32"/>
      <c r="L81" s="32">
        <f t="shared" si="41"/>
        <v>86.66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100</v>
      </c>
      <c r="G90" s="43">
        <v>1</v>
      </c>
      <c r="H90" s="43">
        <v>0.4</v>
      </c>
      <c r="I90" s="43">
        <v>2.2999999999999998</v>
      </c>
      <c r="J90" s="43">
        <v>21</v>
      </c>
      <c r="K90" s="44">
        <v>71</v>
      </c>
      <c r="L90" s="43">
        <v>12.98</v>
      </c>
    </row>
    <row r="91" spans="1:12" ht="15">
      <c r="A91" s="23"/>
      <c r="B91" s="15"/>
      <c r="C91" s="11"/>
      <c r="D91" s="7" t="s">
        <v>27</v>
      </c>
      <c r="E91" s="42" t="s">
        <v>66</v>
      </c>
      <c r="F91" s="43">
        <v>230</v>
      </c>
      <c r="G91" s="43">
        <v>2.44</v>
      </c>
      <c r="H91" s="43">
        <v>1.52</v>
      </c>
      <c r="I91" s="43">
        <v>13.6</v>
      </c>
      <c r="J91" s="43">
        <v>77.599999999999994</v>
      </c>
      <c r="K91" s="44">
        <v>77</v>
      </c>
      <c r="L91" s="43">
        <v>10.85</v>
      </c>
    </row>
    <row r="92" spans="1:12" ht="15">
      <c r="A92" s="23"/>
      <c r="B92" s="15"/>
      <c r="C92" s="11"/>
      <c r="D92" s="7" t="s">
        <v>28</v>
      </c>
      <c r="E92" s="42" t="s">
        <v>67</v>
      </c>
      <c r="F92" s="43">
        <v>100</v>
      </c>
      <c r="G92" s="43">
        <v>15.13</v>
      </c>
      <c r="H92" s="43">
        <v>14.09</v>
      </c>
      <c r="I92" s="43">
        <v>8.4499999999999993</v>
      </c>
      <c r="J92" s="43">
        <v>238</v>
      </c>
      <c r="K92" s="44">
        <v>294</v>
      </c>
      <c r="L92" s="43">
        <v>40.15</v>
      </c>
    </row>
    <row r="93" spans="1:12" ht="15">
      <c r="A93" s="23"/>
      <c r="B93" s="15"/>
      <c r="C93" s="11"/>
      <c r="D93" s="7" t="s">
        <v>29</v>
      </c>
      <c r="E93" s="42" t="s">
        <v>44</v>
      </c>
      <c r="F93" s="43">
        <v>150</v>
      </c>
      <c r="G93" s="43">
        <v>5.46</v>
      </c>
      <c r="H93" s="43">
        <v>5.79</v>
      </c>
      <c r="I93" s="43">
        <v>30.45</v>
      </c>
      <c r="J93" s="43">
        <v>195.7</v>
      </c>
      <c r="K93" s="44">
        <v>202</v>
      </c>
      <c r="L93" s="43">
        <v>6.45</v>
      </c>
    </row>
    <row r="94" spans="1:12" ht="15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3.58</v>
      </c>
      <c r="H94" s="43">
        <v>2.68</v>
      </c>
      <c r="I94" s="43">
        <v>28.34</v>
      </c>
      <c r="J94" s="43">
        <v>151.80000000000001</v>
      </c>
      <c r="K94" s="44">
        <v>379</v>
      </c>
      <c r="L94" s="43">
        <v>8.94</v>
      </c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4.0999999999999996</v>
      </c>
      <c r="H95" s="43">
        <v>0.7</v>
      </c>
      <c r="I95" s="43">
        <v>0.65</v>
      </c>
      <c r="J95" s="43">
        <v>97.5</v>
      </c>
      <c r="K95" s="44">
        <v>878</v>
      </c>
      <c r="L95" s="43">
        <v>4.7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 t="s">
        <v>53</v>
      </c>
      <c r="F97" s="43">
        <v>50</v>
      </c>
      <c r="G97" s="43">
        <v>4.05</v>
      </c>
      <c r="H97" s="43">
        <v>9.3000000000000007</v>
      </c>
      <c r="I97" s="43">
        <v>41.55</v>
      </c>
      <c r="J97" s="43">
        <v>227.5</v>
      </c>
      <c r="K97" s="44" t="s">
        <v>48</v>
      </c>
      <c r="L97" s="43">
        <v>6.5</v>
      </c>
    </row>
    <row r="98" spans="1:12" ht="15">
      <c r="A98" s="23"/>
      <c r="B98" s="15"/>
      <c r="C98" s="11"/>
      <c r="D98" s="6"/>
      <c r="E98" s="42" t="s">
        <v>70</v>
      </c>
      <c r="F98" s="43">
        <v>125</v>
      </c>
      <c r="G98" s="43">
        <v>3.63</v>
      </c>
      <c r="H98" s="43">
        <v>4</v>
      </c>
      <c r="I98" s="43">
        <v>5</v>
      </c>
      <c r="J98" s="43">
        <v>73.75</v>
      </c>
      <c r="K98" s="44">
        <v>251</v>
      </c>
      <c r="L98" s="43">
        <v>23.5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1005</v>
      </c>
      <c r="G99" s="19">
        <f t="shared" ref="G99" si="46">SUM(G90:G98)</f>
        <v>39.39</v>
      </c>
      <c r="H99" s="19">
        <f t="shared" ref="H99" si="47">SUM(H90:H98)</f>
        <v>38.479999999999997</v>
      </c>
      <c r="I99" s="19">
        <f t="shared" ref="I99" si="48">SUM(I90:I98)</f>
        <v>130.34</v>
      </c>
      <c r="J99" s="19">
        <f t="shared" ref="J99:L99" si="49">SUM(J90:J98)</f>
        <v>1082.8499999999999</v>
      </c>
      <c r="K99" s="25"/>
      <c r="L99" s="19">
        <f t="shared" si="49"/>
        <v>114.07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1005</v>
      </c>
      <c r="G100" s="32">
        <f t="shared" ref="G100" si="50">G89+G99</f>
        <v>39.39</v>
      </c>
      <c r="H100" s="32">
        <f t="shared" ref="H100" si="51">H89+H99</f>
        <v>38.479999999999997</v>
      </c>
      <c r="I100" s="32">
        <f t="shared" ref="I100" si="52">I89+I99</f>
        <v>130.34</v>
      </c>
      <c r="J100" s="32">
        <f t="shared" ref="J100:L100" si="53">J89+J99</f>
        <v>1082.8499999999999</v>
      </c>
      <c r="K100" s="32"/>
      <c r="L100" s="32">
        <f t="shared" si="53"/>
        <v>114.07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71</v>
      </c>
      <c r="F110" s="43">
        <v>200</v>
      </c>
      <c r="G110" s="43">
        <v>5.12</v>
      </c>
      <c r="H110" s="43">
        <v>5.35</v>
      </c>
      <c r="I110" s="43">
        <v>27.95</v>
      </c>
      <c r="J110" s="43">
        <v>128.25</v>
      </c>
      <c r="K110" s="44">
        <v>87</v>
      </c>
      <c r="L110" s="43">
        <v>7.6</v>
      </c>
    </row>
    <row r="111" spans="1:12" ht="15">
      <c r="A111" s="23"/>
      <c r="B111" s="15"/>
      <c r="C111" s="11"/>
      <c r="D111" s="7" t="s">
        <v>28</v>
      </c>
      <c r="E111" s="42" t="s">
        <v>72</v>
      </c>
      <c r="F111" s="43">
        <v>100</v>
      </c>
      <c r="G111" s="43">
        <v>21.1</v>
      </c>
      <c r="H111" s="43">
        <v>13.6</v>
      </c>
      <c r="I111" s="43">
        <v>0</v>
      </c>
      <c r="J111" s="43">
        <v>211</v>
      </c>
      <c r="K111" s="44">
        <v>288</v>
      </c>
      <c r="L111" s="43">
        <v>31.77</v>
      </c>
    </row>
    <row r="112" spans="1:12" ht="15">
      <c r="A112" s="23"/>
      <c r="B112" s="15"/>
      <c r="C112" s="11"/>
      <c r="D112" s="7" t="s">
        <v>29</v>
      </c>
      <c r="E112" s="42" t="s">
        <v>58</v>
      </c>
      <c r="F112" s="43">
        <v>150</v>
      </c>
      <c r="G112" s="43">
        <v>3.65</v>
      </c>
      <c r="H112" s="43">
        <v>5.37</v>
      </c>
      <c r="I112" s="43">
        <v>36.68</v>
      </c>
      <c r="J112" s="43">
        <v>209.7</v>
      </c>
      <c r="K112" s="44">
        <v>304</v>
      </c>
      <c r="L112" s="43">
        <v>8.8800000000000008</v>
      </c>
    </row>
    <row r="113" spans="1:12" ht="15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0</v>
      </c>
      <c r="H113" s="43">
        <v>0</v>
      </c>
      <c r="I113" s="43">
        <v>20</v>
      </c>
      <c r="J113" s="43">
        <v>76</v>
      </c>
      <c r="K113" s="44">
        <v>648</v>
      </c>
      <c r="L113" s="43">
        <v>4.07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4.0999999999999996</v>
      </c>
      <c r="H114" s="43">
        <v>0.7</v>
      </c>
      <c r="I114" s="43">
        <v>0.65</v>
      </c>
      <c r="J114" s="43">
        <v>97.5</v>
      </c>
      <c r="K114" s="44">
        <v>878</v>
      </c>
      <c r="L114" s="43">
        <v>4.7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 t="s">
        <v>47</v>
      </c>
      <c r="F116" s="43">
        <v>42</v>
      </c>
      <c r="G116" s="43">
        <v>3.4</v>
      </c>
      <c r="H116" s="43">
        <v>7.8</v>
      </c>
      <c r="I116" s="43">
        <v>34.9</v>
      </c>
      <c r="J116" s="43">
        <v>191.1</v>
      </c>
      <c r="K116" s="44" t="s">
        <v>48</v>
      </c>
      <c r="L116" s="43">
        <v>16.190000000000001</v>
      </c>
    </row>
    <row r="117" spans="1:12" ht="15">
      <c r="A117" s="23"/>
      <c r="B117" s="15"/>
      <c r="C117" s="11"/>
      <c r="D117" s="6"/>
      <c r="E117" s="42" t="s">
        <v>60</v>
      </c>
      <c r="F117" s="43">
        <v>150</v>
      </c>
      <c r="G117" s="43">
        <v>0.6</v>
      </c>
      <c r="H117" s="43">
        <v>0.6</v>
      </c>
      <c r="I117" s="43">
        <v>14.7</v>
      </c>
      <c r="J117" s="43">
        <v>70.3</v>
      </c>
      <c r="K117" s="44">
        <v>338</v>
      </c>
      <c r="L117" s="43">
        <v>14.4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892</v>
      </c>
      <c r="G118" s="19">
        <f t="shared" ref="G118:J118" si="56">SUM(G109:G117)</f>
        <v>37.97</v>
      </c>
      <c r="H118" s="19">
        <f t="shared" si="56"/>
        <v>33.42</v>
      </c>
      <c r="I118" s="19">
        <f t="shared" si="56"/>
        <v>134.88</v>
      </c>
      <c r="J118" s="19">
        <f t="shared" si="56"/>
        <v>983.85</v>
      </c>
      <c r="K118" s="25"/>
      <c r="L118" s="19">
        <f t="shared" ref="L118" si="57">SUM(L109:L117)</f>
        <v>87.610000000000014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892</v>
      </c>
      <c r="G119" s="32">
        <f t="shared" ref="G119" si="58">G108+G118</f>
        <v>37.97</v>
      </c>
      <c r="H119" s="32">
        <f t="shared" ref="H119" si="59">H108+H118</f>
        <v>33.42</v>
      </c>
      <c r="I119" s="32">
        <f t="shared" ref="I119" si="60">I108+I118</f>
        <v>134.88</v>
      </c>
      <c r="J119" s="32">
        <f t="shared" ref="J119:L119" si="61">J108+J118</f>
        <v>983.85</v>
      </c>
      <c r="K119" s="32"/>
      <c r="L119" s="32">
        <f t="shared" si="61"/>
        <v>87.610000000000014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55</v>
      </c>
      <c r="F128" s="43">
        <v>100</v>
      </c>
      <c r="G128" s="43">
        <v>1</v>
      </c>
      <c r="H128" s="43">
        <v>0.4</v>
      </c>
      <c r="I128" s="43">
        <v>2.2999999999999998</v>
      </c>
      <c r="J128" s="43">
        <v>21</v>
      </c>
      <c r="K128" s="44">
        <v>71</v>
      </c>
      <c r="L128" s="43">
        <v>11.55</v>
      </c>
    </row>
    <row r="129" spans="1:12" ht="15">
      <c r="A129" s="14"/>
      <c r="B129" s="15"/>
      <c r="C129" s="11"/>
      <c r="D129" s="7" t="s">
        <v>27</v>
      </c>
      <c r="E129" s="42" t="s">
        <v>61</v>
      </c>
      <c r="F129" s="43">
        <v>200</v>
      </c>
      <c r="G129" s="43">
        <v>1.4</v>
      </c>
      <c r="H129" s="43">
        <v>3.91</v>
      </c>
      <c r="I129" s="43">
        <v>6.79</v>
      </c>
      <c r="J129" s="43">
        <v>67.8</v>
      </c>
      <c r="K129" s="44">
        <v>88</v>
      </c>
      <c r="L129" s="43">
        <v>2.64</v>
      </c>
    </row>
    <row r="130" spans="1:12" ht="15">
      <c r="A130" s="14"/>
      <c r="B130" s="15"/>
      <c r="C130" s="11"/>
      <c r="D130" s="7" t="s">
        <v>28</v>
      </c>
      <c r="E130" s="42" t="s">
        <v>73</v>
      </c>
      <c r="F130" s="43">
        <v>100</v>
      </c>
      <c r="G130" s="43">
        <v>14.36</v>
      </c>
      <c r="H130" s="43">
        <v>2.5299999999999998</v>
      </c>
      <c r="I130" s="43">
        <v>9.23</v>
      </c>
      <c r="J130" s="43">
        <v>114.44</v>
      </c>
      <c r="K130" s="44">
        <v>345</v>
      </c>
      <c r="L130" s="43">
        <v>41.25</v>
      </c>
    </row>
    <row r="131" spans="1:12" ht="15">
      <c r="A131" s="14"/>
      <c r="B131" s="15"/>
      <c r="C131" s="11"/>
      <c r="D131" s="7" t="s">
        <v>29</v>
      </c>
      <c r="E131" s="42" t="s">
        <v>63</v>
      </c>
      <c r="F131" s="43">
        <v>150</v>
      </c>
      <c r="G131" s="43">
        <v>8.6</v>
      </c>
      <c r="H131" s="43">
        <v>6.1</v>
      </c>
      <c r="I131" s="43">
        <v>38.6</v>
      </c>
      <c r="J131" s="43">
        <v>243.75</v>
      </c>
      <c r="K131" s="44">
        <v>302</v>
      </c>
      <c r="L131" s="43">
        <v>7.24</v>
      </c>
    </row>
    <row r="132" spans="1:12" ht="15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0.2</v>
      </c>
      <c r="H132" s="43">
        <v>0.2</v>
      </c>
      <c r="I132" s="43">
        <v>22.8</v>
      </c>
      <c r="J132" s="43">
        <v>92</v>
      </c>
      <c r="K132" s="44">
        <v>358</v>
      </c>
      <c r="L132" s="43">
        <v>10.33</v>
      </c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4.0999999999999996</v>
      </c>
      <c r="H133" s="43">
        <v>0.7</v>
      </c>
      <c r="I133" s="43">
        <v>0.65</v>
      </c>
      <c r="J133" s="43">
        <v>97.5</v>
      </c>
      <c r="K133" s="44">
        <v>878</v>
      </c>
      <c r="L133" s="43">
        <v>4.7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 t="s">
        <v>49</v>
      </c>
      <c r="F135" s="43">
        <v>200</v>
      </c>
      <c r="G135" s="43">
        <v>0</v>
      </c>
      <c r="H135" s="43">
        <v>0</v>
      </c>
      <c r="I135" s="43">
        <v>23</v>
      </c>
      <c r="J135" s="43">
        <v>92</v>
      </c>
      <c r="K135" s="44" t="s">
        <v>48</v>
      </c>
      <c r="L135" s="43">
        <v>15</v>
      </c>
    </row>
    <row r="136" spans="1:12" ht="15">
      <c r="A136" s="14"/>
      <c r="B136" s="15"/>
      <c r="C136" s="11"/>
      <c r="D136" s="6"/>
      <c r="E136" s="42" t="s">
        <v>53</v>
      </c>
      <c r="F136" s="43">
        <v>50</v>
      </c>
      <c r="G136" s="43">
        <v>4.05</v>
      </c>
      <c r="H136" s="43">
        <v>9.3000000000000007</v>
      </c>
      <c r="I136" s="43">
        <v>41.55</v>
      </c>
      <c r="J136" s="43">
        <v>227.5</v>
      </c>
      <c r="K136" s="44" t="s">
        <v>48</v>
      </c>
      <c r="L136" s="43">
        <v>6.5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1050</v>
      </c>
      <c r="G137" s="19">
        <f t="shared" ref="G137:J137" si="64">SUM(G128:G136)</f>
        <v>33.709999999999994</v>
      </c>
      <c r="H137" s="19">
        <f t="shared" si="64"/>
        <v>23.14</v>
      </c>
      <c r="I137" s="19">
        <f t="shared" si="64"/>
        <v>144.92000000000002</v>
      </c>
      <c r="J137" s="19">
        <f t="shared" si="64"/>
        <v>955.99</v>
      </c>
      <c r="K137" s="25"/>
      <c r="L137" s="19">
        <f t="shared" ref="L137" si="65">SUM(L128:L136)</f>
        <v>99.210000000000008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1050</v>
      </c>
      <c r="G138" s="32">
        <f t="shared" ref="G138" si="66">G127+G137</f>
        <v>33.709999999999994</v>
      </c>
      <c r="H138" s="32">
        <f t="shared" ref="H138" si="67">H127+H137</f>
        <v>23.14</v>
      </c>
      <c r="I138" s="32">
        <f t="shared" ref="I138" si="68">I127+I137</f>
        <v>144.92000000000002</v>
      </c>
      <c r="J138" s="32">
        <f t="shared" ref="J138:L138" si="69">J127+J137</f>
        <v>955.99</v>
      </c>
      <c r="K138" s="32"/>
      <c r="L138" s="32">
        <f t="shared" si="69"/>
        <v>99.210000000000008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75</v>
      </c>
      <c r="F148" s="43">
        <v>210</v>
      </c>
      <c r="G148" s="43">
        <v>4.5199999999999996</v>
      </c>
      <c r="H148" s="43">
        <v>4.07</v>
      </c>
      <c r="I148" s="43">
        <v>35.46</v>
      </c>
      <c r="J148" s="43">
        <v>197</v>
      </c>
      <c r="K148" s="44">
        <v>181</v>
      </c>
      <c r="L148" s="43">
        <v>13.45</v>
      </c>
    </row>
    <row r="149" spans="1:12" ht="15">
      <c r="A149" s="23"/>
      <c r="B149" s="15"/>
      <c r="C149" s="11"/>
      <c r="D149" s="7" t="s">
        <v>28</v>
      </c>
      <c r="E149" s="42" t="s">
        <v>76</v>
      </c>
      <c r="F149" s="43">
        <v>150</v>
      </c>
      <c r="G149" s="43">
        <v>9.08</v>
      </c>
      <c r="H149" s="43">
        <v>7.58</v>
      </c>
      <c r="I149" s="43">
        <v>25.5</v>
      </c>
      <c r="J149" s="43">
        <v>206.25</v>
      </c>
      <c r="K149" s="44">
        <v>295</v>
      </c>
      <c r="L149" s="43">
        <v>14.23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0.1</v>
      </c>
      <c r="H151" s="43">
        <v>0</v>
      </c>
      <c r="I151" s="43">
        <v>22.5</v>
      </c>
      <c r="J151" s="43">
        <v>86</v>
      </c>
      <c r="K151" s="44">
        <v>198</v>
      </c>
      <c r="L151" s="43">
        <v>5.25</v>
      </c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4.0999999999999996</v>
      </c>
      <c r="H152" s="43">
        <v>0.7</v>
      </c>
      <c r="I152" s="43">
        <v>0.65</v>
      </c>
      <c r="J152" s="43">
        <v>97.5</v>
      </c>
      <c r="K152" s="44">
        <v>878</v>
      </c>
      <c r="L152" s="43">
        <v>4.7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47</v>
      </c>
      <c r="F154" s="43">
        <v>42</v>
      </c>
      <c r="G154" s="43">
        <v>3.4</v>
      </c>
      <c r="H154" s="43">
        <v>7.8</v>
      </c>
      <c r="I154" s="43">
        <v>34.9</v>
      </c>
      <c r="J154" s="43">
        <v>191.1</v>
      </c>
      <c r="K154" s="44" t="s">
        <v>48</v>
      </c>
      <c r="L154" s="43">
        <v>16.190000000000001</v>
      </c>
    </row>
    <row r="155" spans="1:12" ht="15">
      <c r="A155" s="23"/>
      <c r="B155" s="15"/>
      <c r="C155" s="11"/>
      <c r="D155" s="6"/>
      <c r="E155" s="42" t="s">
        <v>65</v>
      </c>
      <c r="F155" s="43">
        <v>100</v>
      </c>
      <c r="G155" s="43">
        <v>0.9</v>
      </c>
      <c r="H155" s="43">
        <v>0.2</v>
      </c>
      <c r="I155" s="43">
        <v>8.1</v>
      </c>
      <c r="J155" s="43">
        <v>37.799999999999997</v>
      </c>
      <c r="K155" s="44">
        <v>393</v>
      </c>
      <c r="L155" s="43">
        <v>17</v>
      </c>
    </row>
    <row r="156" spans="1:12" ht="15">
      <c r="A156" s="23"/>
      <c r="B156" s="15"/>
      <c r="C156" s="11"/>
      <c r="D156" s="6"/>
      <c r="E156" s="42" t="s">
        <v>54</v>
      </c>
      <c r="F156" s="43">
        <v>150</v>
      </c>
      <c r="G156" s="43">
        <v>2.2599999999999998</v>
      </c>
      <c r="H156" s="43">
        <v>0.76</v>
      </c>
      <c r="I156" s="43">
        <v>28.5</v>
      </c>
      <c r="J156" s="43">
        <v>141.76</v>
      </c>
      <c r="K156" s="44">
        <v>338</v>
      </c>
      <c r="L156" s="43">
        <v>13.8</v>
      </c>
    </row>
    <row r="157" spans="1:12" ht="15">
      <c r="A157" s="24"/>
      <c r="B157" s="17"/>
      <c r="C157" s="8"/>
      <c r="D157" s="18" t="s">
        <v>33</v>
      </c>
      <c r="E157" s="9"/>
      <c r="F157" s="19">
        <f>SUM(F147:F156)</f>
        <v>902</v>
      </c>
      <c r="G157" s="19">
        <f t="shared" ref="G157:J157" si="72">SUM(G147:G156)</f>
        <v>24.359999999999992</v>
      </c>
      <c r="H157" s="19">
        <f t="shared" si="72"/>
        <v>21.11</v>
      </c>
      <c r="I157" s="19">
        <f t="shared" si="72"/>
        <v>155.61000000000001</v>
      </c>
      <c r="J157" s="19">
        <f t="shared" si="72"/>
        <v>957.41</v>
      </c>
      <c r="K157" s="25"/>
      <c r="L157" s="19">
        <f t="shared" ref="L157" si="73">SUM(L147:L156)</f>
        <v>84.62</v>
      </c>
    </row>
    <row r="158" spans="1:12" ht="15">
      <c r="A158" s="29">
        <f>A139</f>
        <v>2</v>
      </c>
      <c r="B158" s="30">
        <f>B139</f>
        <v>3</v>
      </c>
      <c r="C158" s="53" t="s">
        <v>4</v>
      </c>
      <c r="D158" s="54"/>
      <c r="E158" s="31"/>
      <c r="F158" s="32">
        <f>F146+F157</f>
        <v>902</v>
      </c>
      <c r="G158" s="32">
        <f t="shared" ref="G158" si="74">G146+G157</f>
        <v>24.359999999999992</v>
      </c>
      <c r="H158" s="32">
        <f t="shared" ref="H158" si="75">H146+H157</f>
        <v>21.11</v>
      </c>
      <c r="I158" s="32">
        <f t="shared" ref="I158" si="76">I146+I157</f>
        <v>155.61000000000001</v>
      </c>
      <c r="J158" s="32">
        <f t="shared" ref="J158:L158" si="77">J146+J157</f>
        <v>957.41</v>
      </c>
      <c r="K158" s="32"/>
      <c r="L158" s="32">
        <f t="shared" si="77"/>
        <v>84.62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 t="s">
        <v>78</v>
      </c>
      <c r="F168" s="43">
        <v>200</v>
      </c>
      <c r="G168" s="43">
        <v>5.7</v>
      </c>
      <c r="H168" s="43">
        <v>2.4</v>
      </c>
      <c r="I168" s="43">
        <v>9.4</v>
      </c>
      <c r="J168" s="43">
        <v>82</v>
      </c>
      <c r="K168" s="44">
        <v>210</v>
      </c>
      <c r="L168" s="43">
        <v>9.42</v>
      </c>
    </row>
    <row r="169" spans="1:12" ht="15">
      <c r="A169" s="23"/>
      <c r="B169" s="15"/>
      <c r="C169" s="11"/>
      <c r="D169" s="7" t="s">
        <v>28</v>
      </c>
      <c r="E169" s="42" t="s">
        <v>79</v>
      </c>
      <c r="F169" s="43">
        <v>200</v>
      </c>
      <c r="G169" s="43">
        <v>30.93</v>
      </c>
      <c r="H169" s="43">
        <v>22.89</v>
      </c>
      <c r="I169" s="43">
        <v>36</v>
      </c>
      <c r="J169" s="43">
        <v>310.66000000000003</v>
      </c>
      <c r="K169" s="44">
        <v>469</v>
      </c>
      <c r="L169" s="43">
        <v>45.85</v>
      </c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 t="s">
        <v>80</v>
      </c>
      <c r="F171" s="43">
        <v>200</v>
      </c>
      <c r="G171" s="43">
        <v>3.52</v>
      </c>
      <c r="H171" s="43">
        <v>3.72</v>
      </c>
      <c r="I171" s="43">
        <v>25.49</v>
      </c>
      <c r="J171" s="43">
        <v>145.19999999999999</v>
      </c>
      <c r="K171" s="44">
        <v>382</v>
      </c>
      <c r="L171" s="43">
        <v>10.07</v>
      </c>
    </row>
    <row r="172" spans="1:12" ht="15">
      <c r="A172" s="23"/>
      <c r="B172" s="15"/>
      <c r="C172" s="11"/>
      <c r="D172" s="7" t="s">
        <v>31</v>
      </c>
      <c r="E172" s="42" t="s">
        <v>46</v>
      </c>
      <c r="F172" s="43">
        <v>50</v>
      </c>
      <c r="G172" s="43">
        <v>4.0999999999999996</v>
      </c>
      <c r="H172" s="43">
        <v>0.7</v>
      </c>
      <c r="I172" s="43">
        <v>0.65</v>
      </c>
      <c r="J172" s="43">
        <v>97.5</v>
      </c>
      <c r="K172" s="44">
        <v>878</v>
      </c>
      <c r="L172" s="43">
        <v>4.7</v>
      </c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 t="s">
        <v>60</v>
      </c>
      <c r="F174" s="43">
        <v>150</v>
      </c>
      <c r="G174" s="43">
        <v>0.6</v>
      </c>
      <c r="H174" s="43">
        <v>0.6</v>
      </c>
      <c r="I174" s="43">
        <v>14.7</v>
      </c>
      <c r="J174" s="43">
        <v>70.3</v>
      </c>
      <c r="K174" s="44">
        <v>338</v>
      </c>
      <c r="L174" s="43">
        <v>14.4</v>
      </c>
    </row>
    <row r="175" spans="1:12" ht="15">
      <c r="A175" s="23"/>
      <c r="B175" s="15"/>
      <c r="C175" s="11"/>
      <c r="D175" s="6"/>
      <c r="E175" s="42" t="s">
        <v>53</v>
      </c>
      <c r="F175" s="43">
        <v>50</v>
      </c>
      <c r="G175" s="43">
        <v>4.05</v>
      </c>
      <c r="H175" s="43">
        <v>9.3000000000000007</v>
      </c>
      <c r="I175" s="43">
        <v>41.55</v>
      </c>
      <c r="J175" s="43">
        <v>227.5</v>
      </c>
      <c r="K175" s="44" t="s">
        <v>48</v>
      </c>
      <c r="L175" s="43">
        <v>6.5</v>
      </c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850</v>
      </c>
      <c r="G176" s="19">
        <f t="shared" ref="G176:J176" si="80">SUM(G167:G175)</f>
        <v>48.900000000000006</v>
      </c>
      <c r="H176" s="19">
        <f t="shared" si="80"/>
        <v>39.61</v>
      </c>
      <c r="I176" s="19">
        <f t="shared" si="80"/>
        <v>127.79</v>
      </c>
      <c r="J176" s="19">
        <f t="shared" si="80"/>
        <v>933.16</v>
      </c>
      <c r="K176" s="25"/>
      <c r="L176" s="19">
        <f t="shared" ref="L176" si="81">SUM(L167:L175)</f>
        <v>90.940000000000012</v>
      </c>
    </row>
    <row r="177" spans="1:12" ht="15">
      <c r="A177" s="29">
        <f>A159</f>
        <v>2</v>
      </c>
      <c r="B177" s="30">
        <f>B159</f>
        <v>4</v>
      </c>
      <c r="C177" s="53" t="s">
        <v>4</v>
      </c>
      <c r="D177" s="54"/>
      <c r="E177" s="31"/>
      <c r="F177" s="32">
        <f>F166+F176</f>
        <v>850</v>
      </c>
      <c r="G177" s="32">
        <f t="shared" ref="G177" si="82">G166+G176</f>
        <v>48.900000000000006</v>
      </c>
      <c r="H177" s="32">
        <f t="shared" ref="H177" si="83">H166+H176</f>
        <v>39.61</v>
      </c>
      <c r="I177" s="32">
        <f t="shared" ref="I177" si="84">I166+I176</f>
        <v>127.79</v>
      </c>
      <c r="J177" s="32">
        <f t="shared" ref="J177:L177" si="85">J166+J176</f>
        <v>933.16</v>
      </c>
      <c r="K177" s="32"/>
      <c r="L177" s="32">
        <f t="shared" si="85"/>
        <v>90.940000000000012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69</v>
      </c>
      <c r="F186" s="43">
        <v>100</v>
      </c>
      <c r="G186" s="43">
        <v>1</v>
      </c>
      <c r="H186" s="43">
        <v>0.4</v>
      </c>
      <c r="I186" s="43">
        <v>2.2999999999999998</v>
      </c>
      <c r="J186" s="43">
        <v>21</v>
      </c>
      <c r="K186" s="44">
        <v>71</v>
      </c>
      <c r="L186" s="43">
        <v>12.98</v>
      </c>
    </row>
    <row r="187" spans="1:12" ht="25.5">
      <c r="A187" s="23"/>
      <c r="B187" s="15"/>
      <c r="C187" s="11"/>
      <c r="D187" s="7" t="s">
        <v>27</v>
      </c>
      <c r="E187" s="42" t="s">
        <v>81</v>
      </c>
      <c r="F187" s="43">
        <v>200</v>
      </c>
      <c r="G187" s="43">
        <v>5.49</v>
      </c>
      <c r="H187" s="43">
        <v>5.27</v>
      </c>
      <c r="I187" s="43">
        <v>3.34</v>
      </c>
      <c r="J187" s="43">
        <v>146.80000000000001</v>
      </c>
      <c r="K187" s="44">
        <v>87</v>
      </c>
      <c r="L187" s="43">
        <v>7.76</v>
      </c>
    </row>
    <row r="188" spans="1:12" ht="15">
      <c r="A188" s="23"/>
      <c r="B188" s="15"/>
      <c r="C188" s="11"/>
      <c r="D188" s="7" t="s">
        <v>28</v>
      </c>
      <c r="E188" s="42" t="s">
        <v>82</v>
      </c>
      <c r="F188" s="43">
        <v>210</v>
      </c>
      <c r="G188" s="43">
        <v>20.3</v>
      </c>
      <c r="H188" s="43">
        <v>17</v>
      </c>
      <c r="I188" s="43">
        <v>35.69</v>
      </c>
      <c r="J188" s="43">
        <v>377</v>
      </c>
      <c r="K188" s="44">
        <v>304</v>
      </c>
      <c r="L188" s="43">
        <v>35.96</v>
      </c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 t="s">
        <v>49</v>
      </c>
      <c r="F190" s="43">
        <v>200</v>
      </c>
      <c r="G190" s="43">
        <v>0</v>
      </c>
      <c r="H190" s="43">
        <v>0</v>
      </c>
      <c r="I190" s="43">
        <v>23</v>
      </c>
      <c r="J190" s="43">
        <v>92</v>
      </c>
      <c r="K190" s="44" t="s">
        <v>48</v>
      </c>
      <c r="L190" s="43">
        <v>15</v>
      </c>
    </row>
    <row r="191" spans="1:12" ht="15">
      <c r="A191" s="23"/>
      <c r="B191" s="15"/>
      <c r="C191" s="11"/>
      <c r="D191" s="7" t="s">
        <v>31</v>
      </c>
      <c r="E191" s="42" t="s">
        <v>46</v>
      </c>
      <c r="F191" s="43">
        <v>50</v>
      </c>
      <c r="G191" s="43">
        <v>4.0999999999999996</v>
      </c>
      <c r="H191" s="43">
        <v>0.7</v>
      </c>
      <c r="I191" s="43">
        <v>0.65</v>
      </c>
      <c r="J191" s="43">
        <v>97.5</v>
      </c>
      <c r="K191" s="44">
        <v>878</v>
      </c>
      <c r="L191" s="43">
        <v>4.7</v>
      </c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 t="s">
        <v>54</v>
      </c>
      <c r="F193" s="43">
        <v>150</v>
      </c>
      <c r="G193" s="43">
        <v>2.2599999999999998</v>
      </c>
      <c r="H193" s="43">
        <v>0.76</v>
      </c>
      <c r="I193" s="43">
        <v>28.5</v>
      </c>
      <c r="J193" s="43">
        <v>141.76</v>
      </c>
      <c r="K193" s="44">
        <v>338</v>
      </c>
      <c r="L193" s="43">
        <v>13.8</v>
      </c>
    </row>
    <row r="194" spans="1:12" ht="15">
      <c r="A194" s="23"/>
      <c r="B194" s="15"/>
      <c r="C194" s="11"/>
      <c r="D194" s="6"/>
      <c r="E194" s="42" t="s">
        <v>70</v>
      </c>
      <c r="F194" s="43">
        <v>125</v>
      </c>
      <c r="G194" s="43">
        <v>3.63</v>
      </c>
      <c r="H194" s="43">
        <v>4</v>
      </c>
      <c r="I194" s="43">
        <v>5</v>
      </c>
      <c r="J194" s="43">
        <v>73.75</v>
      </c>
      <c r="K194" s="44">
        <v>251</v>
      </c>
      <c r="L194" s="43">
        <v>23.5</v>
      </c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1035</v>
      </c>
      <c r="G195" s="19">
        <f t="shared" ref="G195:J195" si="88">SUM(G186:G194)</f>
        <v>36.78</v>
      </c>
      <c r="H195" s="19">
        <f t="shared" si="88"/>
        <v>28.130000000000003</v>
      </c>
      <c r="I195" s="19">
        <f t="shared" si="88"/>
        <v>98.48</v>
      </c>
      <c r="J195" s="19">
        <f t="shared" si="88"/>
        <v>949.81</v>
      </c>
      <c r="K195" s="25"/>
      <c r="L195" s="19">
        <f t="shared" ref="L195" si="89">SUM(L186:L194)</f>
        <v>113.7</v>
      </c>
    </row>
    <row r="196" spans="1:12" ht="15">
      <c r="A196" s="29">
        <f>A178</f>
        <v>2</v>
      </c>
      <c r="B196" s="30">
        <f>B178</f>
        <v>5</v>
      </c>
      <c r="C196" s="53" t="s">
        <v>4</v>
      </c>
      <c r="D196" s="54"/>
      <c r="E196" s="31"/>
      <c r="F196" s="32">
        <f>F185+F195</f>
        <v>1035</v>
      </c>
      <c r="G196" s="32">
        <f t="shared" ref="G196" si="90">G185+G195</f>
        <v>36.78</v>
      </c>
      <c r="H196" s="32">
        <f t="shared" ref="H196" si="91">H185+H195</f>
        <v>28.130000000000003</v>
      </c>
      <c r="I196" s="32">
        <f t="shared" ref="I196" si="92">I185+I195</f>
        <v>98.48</v>
      </c>
      <c r="J196" s="32">
        <f t="shared" ref="J196:L196" si="93">J185+J195</f>
        <v>949.81</v>
      </c>
      <c r="K196" s="32"/>
      <c r="L196" s="32">
        <f t="shared" si="93"/>
        <v>113.7</v>
      </c>
    </row>
    <row r="197" spans="1:12">
      <c r="A197" s="27"/>
      <c r="B197" s="28"/>
      <c r="C197" s="55" t="s">
        <v>5</v>
      </c>
      <c r="D197" s="55"/>
      <c r="E197" s="55"/>
      <c r="F197" s="34">
        <f>(F24+F43+F62+F81+F100+F119+F138+F158+F177+F196)/(IF(F24=0,0,1)+IF(F43=0,0,1)+IF(F62=0,0,1)+IF(F81=0,0,1)+IF(F100=0,0,1)+IF(F119=0,0,1)+IF(F138=0,0,1)+IF(F158=0,0,1)+IF(F177=0,0,1)+IF(F196=0,0,1))</f>
        <v>931.8</v>
      </c>
      <c r="G197" s="34">
        <f t="shared" ref="G197:J197" si="94">(G24+G43+G62+G81+G100+G119+G138+G158+G177+G196)/(IF(G24=0,0,1)+IF(G43=0,0,1)+IF(G62=0,0,1)+IF(G81=0,0,1)+IF(G100=0,0,1)+IF(G119=0,0,1)+IF(G138=0,0,1)+IF(G158=0,0,1)+IF(G177=0,0,1)+IF(G196=0,0,1))</f>
        <v>35.592999999999996</v>
      </c>
      <c r="H197" s="34">
        <f t="shared" si="94"/>
        <v>31.876999999999999</v>
      </c>
      <c r="I197" s="34">
        <f t="shared" si="94"/>
        <v>127.57600000000002</v>
      </c>
      <c r="J197" s="34">
        <f t="shared" si="94"/>
        <v>974.61799999999982</v>
      </c>
      <c r="K197" s="34"/>
      <c r="L197" s="34">
        <f t="shared" ref="L197" si="95">(L24+L43+L62+L81+L100+L119+L138+L158+L177+L196)/(IF(L24=0,0,1)+IF(L43=0,0,1)+IF(L62=0,0,1)+IF(L81=0,0,1)+IF(L100=0,0,1)+IF(L119=0,0,1)+IF(L138=0,0,1)+IF(L158=0,0,1)+IF(L177=0,0,1)+IF(L196=0,0,1))</f>
        <v>92.357000000000014</v>
      </c>
    </row>
  </sheetData>
  <sheetProtection sheet="1" objects="1" scenarios="1"/>
  <mergeCells count="14">
    <mergeCell ref="C81:D81"/>
    <mergeCell ref="C100:D100"/>
    <mergeCell ref="C24:D24"/>
    <mergeCell ref="C197:E197"/>
    <mergeCell ref="C196:D196"/>
    <mergeCell ref="C119:D119"/>
    <mergeCell ref="C138:D138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SHKOLAINFO</cp:lastModifiedBy>
  <dcterms:created xsi:type="dcterms:W3CDTF">2022-05-16T14:23:56Z</dcterms:created>
  <dcterms:modified xsi:type="dcterms:W3CDTF">2023-10-17T19:06:01Z</dcterms:modified>
</cp:coreProperties>
</file>