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J185"/>
  <c r="I185"/>
  <c r="H185"/>
  <c r="G185"/>
  <c r="F185"/>
  <c r="B177"/>
  <c r="A177"/>
  <c r="L176"/>
  <c r="J176"/>
  <c r="I176"/>
  <c r="H176"/>
  <c r="G176"/>
  <c r="F176"/>
  <c r="B167"/>
  <c r="A167"/>
  <c r="L166"/>
  <c r="J166"/>
  <c r="I166"/>
  <c r="H166"/>
  <c r="G166"/>
  <c r="F166"/>
  <c r="B158"/>
  <c r="A158"/>
  <c r="L157"/>
  <c r="J157"/>
  <c r="I157"/>
  <c r="H157"/>
  <c r="G157"/>
  <c r="F157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7" l="1"/>
  <c r="F196"/>
  <c r="J158"/>
  <c r="F138"/>
  <c r="I177"/>
  <c r="G158"/>
  <c r="F158"/>
  <c r="H196"/>
  <c r="L196"/>
  <c r="J196"/>
  <c r="I196"/>
  <c r="G196"/>
  <c r="J177"/>
  <c r="H177"/>
  <c r="G177"/>
  <c r="F177"/>
  <c r="I158"/>
  <c r="L158"/>
  <c r="H158"/>
  <c r="J138"/>
  <c r="I138"/>
  <c r="H138"/>
  <c r="L138"/>
  <c r="G138"/>
  <c r="L119"/>
  <c r="J119"/>
  <c r="H119"/>
  <c r="F119"/>
  <c r="I119"/>
  <c r="J100"/>
  <c r="F100"/>
  <c r="L100"/>
  <c r="I100"/>
  <c r="H100"/>
  <c r="G100"/>
  <c r="F81"/>
  <c r="G81"/>
  <c r="H81"/>
  <c r="L81"/>
  <c r="J81"/>
  <c r="I81"/>
  <c r="L62"/>
  <c r="I62"/>
  <c r="H62"/>
  <c r="F62"/>
  <c r="J62"/>
  <c r="G62"/>
  <c r="J43"/>
  <c r="H43"/>
  <c r="F43"/>
  <c r="I43"/>
  <c r="L43"/>
  <c r="G43"/>
  <c r="L24"/>
  <c r="H24"/>
  <c r="J24"/>
  <c r="I24"/>
  <c r="G24"/>
  <c r="F24"/>
  <c r="J197" l="1"/>
  <c r="H197"/>
  <c r="F197"/>
  <c r="I197"/>
  <c r="L197"/>
  <c r="G197"/>
</calcChain>
</file>

<file path=xl/sharedStrings.xml><?xml version="1.0" encoding="utf-8"?>
<sst xmlns="http://schemas.openxmlformats.org/spreadsheetml/2006/main" count="233" uniqueCount="73">
  <si>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</si>
  <si>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</si>
  <si>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</si>
  <si>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</si>
  <si>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</si>
  <si>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</si>
  <si>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</si>
  <si>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</si>
  <si>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</si>
  <si>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</si>
  <si>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</si>
  <si>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</si>
  <si>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</si>
  <si>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</si>
  <si>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</si>
  <si>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</si>
  <si>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</si>
  <si>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</si>
  <si>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</si>
  <si>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</si>
  <si>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</si>
  <si>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</si>
  <si>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</si>
  <si>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</si>
  <si>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</si>
  <si>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</si>
  <si>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</si>
  <si>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</si>
  <si>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</si>
  <si>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</si>
  <si>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</si>
  <si>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</si>
  <si>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</si>
  <si>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</si>
  <si>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</si>
  <si>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</si>
  <si>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</si>
  <si>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</si>
  <si>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</si>
  <si>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</si>
  <si>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Иванченко Т. Н.</t>
  </si>
  <si>
    <t>тефтели</t>
  </si>
  <si>
    <t>суп с рыбными консервами</t>
  </si>
  <si>
    <t>макароны отварные</t>
  </si>
  <si>
    <t>компот из свежих яблок</t>
  </si>
  <si>
    <t>хлеб пшеничный</t>
  </si>
  <si>
    <t>уря с птицей</t>
  </si>
  <si>
    <t>омлет с зеленым горошком</t>
  </si>
  <si>
    <t>компот из цитрусовых (апельсин)</t>
  </si>
  <si>
    <t>суп молочный с макаронными изделиями</t>
  </si>
  <si>
    <t>котлета мясная</t>
  </si>
  <si>
    <t>рис отварной</t>
  </si>
  <si>
    <t>кисель</t>
  </si>
  <si>
    <t>щи из свежей капусты с картофелем</t>
  </si>
  <si>
    <t>биточки мясные</t>
  </si>
  <si>
    <t>каша гречневая рассыпчатая</t>
  </si>
  <si>
    <t>чай с лимоном</t>
  </si>
  <si>
    <t>котлета из птицы</t>
  </si>
  <si>
    <t>кофейный напиток с молоком</t>
  </si>
  <si>
    <t>суп картофельный с консервированной фасолью</t>
  </si>
  <si>
    <t>птица отварная (голень)</t>
  </si>
  <si>
    <t>напиток яблочно-лимонный</t>
  </si>
  <si>
    <t>каша молочная манная жидкая</t>
  </si>
  <si>
    <t>макароны отварные с сыром</t>
  </si>
  <si>
    <t>компот из цитрусовых (лимон)</t>
  </si>
  <si>
    <t>куриный суп с лапшой</t>
  </si>
  <si>
    <t>запеканка из творога со сгущенным молоком</t>
  </si>
  <si>
    <t>какао с молоком</t>
  </si>
  <si>
    <t>суп картофельный с консервированным зеленым горошком</t>
  </si>
  <si>
    <t>плов из птицы</t>
  </si>
  <si>
    <t>чай с сахаром</t>
  </si>
  <si>
    <t>суп картофельный с крупой (рис)</t>
  </si>
  <si>
    <t>МКОУ БСОШ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</si>
</sst>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3" sqref="L4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72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8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6.88</v>
      </c>
      <c r="H15" s="43">
        <v>6.73</v>
      </c>
      <c r="I15" s="43">
        <v>11.46</v>
      </c>
      <c r="J15" s="43">
        <v>137.80000000000001</v>
      </c>
      <c r="K15" s="44">
        <v>87</v>
      </c>
      <c r="L15" s="43">
        <v>18.2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11.88</v>
      </c>
      <c r="H16" s="43">
        <v>14.03</v>
      </c>
      <c r="I16" s="43">
        <v>11.99</v>
      </c>
      <c r="J16" s="43">
        <v>221</v>
      </c>
      <c r="K16" s="44">
        <v>279</v>
      </c>
      <c r="L16" s="43">
        <v>30.31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5.46</v>
      </c>
      <c r="H17" s="43">
        <v>5.79</v>
      </c>
      <c r="I17" s="43">
        <v>30.45</v>
      </c>
      <c r="J17" s="43">
        <v>195.7</v>
      </c>
      <c r="K17" s="44">
        <v>202</v>
      </c>
      <c r="L17" s="43">
        <v>10.51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0.16</v>
      </c>
      <c r="H18" s="43">
        <v>0.16</v>
      </c>
      <c r="I18" s="43">
        <v>27.88</v>
      </c>
      <c r="J18" s="43">
        <v>114.6</v>
      </c>
      <c r="K18" s="44">
        <v>342</v>
      </c>
      <c r="L18" s="43">
        <v>7.46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4.0999999999999996</v>
      </c>
      <c r="H19" s="43">
        <v>0.7</v>
      </c>
      <c r="I19" s="43">
        <v>0.65</v>
      </c>
      <c r="J19" s="43">
        <v>97.5</v>
      </c>
      <c r="K19" s="44">
        <v>878</v>
      </c>
      <c r="L19" s="43">
        <v>4.7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28.480000000000004</v>
      </c>
      <c r="H23" s="19">
        <f t="shared" si="2"/>
        <v>27.409999999999997</v>
      </c>
      <c r="I23" s="19">
        <f t="shared" si="2"/>
        <v>82.43</v>
      </c>
      <c r="J23" s="19">
        <f t="shared" si="2"/>
        <v>766.6</v>
      </c>
      <c r="K23" s="25"/>
      <c r="L23" s="19">
        <f t="shared" ref="L23" si="3">SUM(L14:L22)</f>
        <v>71.179999999999993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700</v>
      </c>
      <c r="G24" s="32">
        <f t="shared" ref="G24:J24" si="4">G13+G23</f>
        <v>28.480000000000004</v>
      </c>
      <c r="H24" s="32">
        <f t="shared" si="4"/>
        <v>27.409999999999997</v>
      </c>
      <c r="I24" s="32">
        <f t="shared" si="4"/>
        <v>82.43</v>
      </c>
      <c r="J24" s="32">
        <f t="shared" si="4"/>
        <v>766.6</v>
      </c>
      <c r="K24" s="32"/>
      <c r="L24" s="32">
        <f t="shared" ref="L24" si="5">L13+L23</f>
        <v>71.179999999999993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13.2</v>
      </c>
      <c r="H34" s="43">
        <v>10.1</v>
      </c>
      <c r="I34" s="43">
        <v>18.8</v>
      </c>
      <c r="J34" s="43">
        <v>221</v>
      </c>
      <c r="K34" s="44">
        <v>71</v>
      </c>
      <c r="L34" s="43">
        <v>28.23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200</v>
      </c>
      <c r="G35" s="43">
        <v>11.59</v>
      </c>
      <c r="H35" s="43">
        <v>22.04</v>
      </c>
      <c r="I35" s="43">
        <v>8.98</v>
      </c>
      <c r="J35" s="43">
        <v>280.83999999999997</v>
      </c>
      <c r="K35" s="44">
        <v>308</v>
      </c>
      <c r="L35" s="43">
        <v>30.4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0.1</v>
      </c>
      <c r="H37" s="43">
        <v>1</v>
      </c>
      <c r="I37" s="43">
        <v>22.5</v>
      </c>
      <c r="J37" s="43">
        <v>86</v>
      </c>
      <c r="K37" s="44">
        <v>198</v>
      </c>
      <c r="L37" s="43">
        <v>4.47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4.92</v>
      </c>
      <c r="H38" s="43">
        <v>0.84</v>
      </c>
      <c r="I38" s="43">
        <v>0.78</v>
      </c>
      <c r="J38" s="43">
        <v>117</v>
      </c>
      <c r="K38" s="44">
        <v>878</v>
      </c>
      <c r="L38" s="43">
        <v>5.64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29.810000000000002</v>
      </c>
      <c r="H42" s="19">
        <f t="shared" ref="H42" si="11">SUM(H33:H41)</f>
        <v>33.980000000000004</v>
      </c>
      <c r="I42" s="19">
        <f t="shared" ref="I42" si="12">SUM(I33:I41)</f>
        <v>51.06</v>
      </c>
      <c r="J42" s="19">
        <f t="shared" ref="J42:L42" si="13">SUM(J33:J41)</f>
        <v>704.83999999999992</v>
      </c>
      <c r="K42" s="25"/>
      <c r="L42" s="19">
        <f t="shared" si="13"/>
        <v>68.739999999999995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710</v>
      </c>
      <c r="G43" s="32">
        <f t="shared" ref="G43" si="14">G32+G42</f>
        <v>29.810000000000002</v>
      </c>
      <c r="H43" s="32">
        <f t="shared" ref="H43" si="15">H32+H42</f>
        <v>33.980000000000004</v>
      </c>
      <c r="I43" s="32">
        <f t="shared" ref="I43" si="16">I32+I42</f>
        <v>51.06</v>
      </c>
      <c r="J43" s="32">
        <f t="shared" ref="J43:L43" si="17">J32+J42</f>
        <v>704.83999999999992</v>
      </c>
      <c r="K43" s="32"/>
      <c r="L43" s="32">
        <f t="shared" si="17"/>
        <v>68.739999999999995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5.75</v>
      </c>
      <c r="H53" s="43">
        <v>5.21</v>
      </c>
      <c r="I53" s="43">
        <v>18.84</v>
      </c>
      <c r="J53" s="43">
        <v>145.19999999999999</v>
      </c>
      <c r="K53" s="44">
        <v>93</v>
      </c>
      <c r="L53" s="43">
        <v>15.31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100</v>
      </c>
      <c r="G54" s="43">
        <v>17.8</v>
      </c>
      <c r="H54" s="43">
        <v>17.5</v>
      </c>
      <c r="I54" s="43">
        <v>14.3</v>
      </c>
      <c r="J54" s="43">
        <v>286</v>
      </c>
      <c r="K54" s="44">
        <v>372</v>
      </c>
      <c r="L54" s="43">
        <v>30.93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>
        <v>304</v>
      </c>
      <c r="L55" s="43">
        <v>10.4</v>
      </c>
    </row>
    <row r="56" spans="1:12" ht="1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20</v>
      </c>
      <c r="J56" s="43">
        <v>76</v>
      </c>
      <c r="K56" s="44">
        <v>648</v>
      </c>
      <c r="L56" s="43">
        <v>3.92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4.0999999999999996</v>
      </c>
      <c r="H57" s="43">
        <v>0.7</v>
      </c>
      <c r="I57" s="43">
        <v>0.65</v>
      </c>
      <c r="J57" s="43">
        <v>97.5</v>
      </c>
      <c r="K57" s="44">
        <v>878</v>
      </c>
      <c r="L57" s="43">
        <v>4.7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31.299999999999997</v>
      </c>
      <c r="H61" s="19">
        <f t="shared" ref="H61" si="23">SUM(H52:H60)</f>
        <v>28.78</v>
      </c>
      <c r="I61" s="19">
        <f t="shared" ref="I61" si="24">SUM(I52:I60)</f>
        <v>90.47</v>
      </c>
      <c r="J61" s="19">
        <f t="shared" ref="J61:L61" si="25">SUM(J52:J60)</f>
        <v>814.4</v>
      </c>
      <c r="K61" s="25"/>
      <c r="L61" s="19">
        <f t="shared" si="25"/>
        <v>65.260000000000005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700</v>
      </c>
      <c r="G62" s="32">
        <f t="shared" ref="G62" si="26">G51+G61</f>
        <v>31.299999999999997</v>
      </c>
      <c r="H62" s="32">
        <f t="shared" ref="H62" si="27">H51+H61</f>
        <v>28.78</v>
      </c>
      <c r="I62" s="32">
        <f t="shared" ref="I62" si="28">I51+I61</f>
        <v>90.47</v>
      </c>
      <c r="J62" s="32">
        <f t="shared" ref="J62:L62" si="29">J51+J61</f>
        <v>814.4</v>
      </c>
      <c r="K62" s="32"/>
      <c r="L62" s="32">
        <f t="shared" si="29"/>
        <v>65.260000000000005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1.4</v>
      </c>
      <c r="H72" s="43">
        <v>3.91</v>
      </c>
      <c r="I72" s="43">
        <v>6.79</v>
      </c>
      <c r="J72" s="43">
        <v>67.8</v>
      </c>
      <c r="K72" s="44">
        <v>88</v>
      </c>
      <c r="L72" s="43">
        <v>4.07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100</v>
      </c>
      <c r="G73" s="43">
        <v>17.8</v>
      </c>
      <c r="H73" s="43">
        <v>17.5</v>
      </c>
      <c r="I73" s="43">
        <v>14.3</v>
      </c>
      <c r="J73" s="43">
        <v>286</v>
      </c>
      <c r="K73" s="44">
        <v>372</v>
      </c>
      <c r="L73" s="43">
        <v>39.299999999999997</v>
      </c>
    </row>
    <row r="74" spans="1:12" ht="1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8.6</v>
      </c>
      <c r="H74" s="43">
        <v>6.1</v>
      </c>
      <c r="I74" s="43">
        <v>38.6</v>
      </c>
      <c r="J74" s="43">
        <v>243.75</v>
      </c>
      <c r="K74" s="44">
        <v>302</v>
      </c>
      <c r="L74" s="43">
        <v>7.09</v>
      </c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377</v>
      </c>
      <c r="L75" s="43">
        <v>2.81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4.0999999999999996</v>
      </c>
      <c r="H76" s="43">
        <v>0.7</v>
      </c>
      <c r="I76" s="43">
        <v>0.65</v>
      </c>
      <c r="J76" s="43">
        <v>97.5</v>
      </c>
      <c r="K76" s="44">
        <v>878</v>
      </c>
      <c r="L76" s="43">
        <v>4.7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32.029999999999994</v>
      </c>
      <c r="H80" s="19">
        <f t="shared" ref="H80" si="35">SUM(H71:H79)</f>
        <v>28.229999999999997</v>
      </c>
      <c r="I80" s="19">
        <f t="shared" ref="I80" si="36">SUM(I71:I79)</f>
        <v>75.540000000000006</v>
      </c>
      <c r="J80" s="19">
        <f t="shared" ref="J80:L80" si="37">SUM(J71:J79)</f>
        <v>757.05</v>
      </c>
      <c r="K80" s="25"/>
      <c r="L80" s="19">
        <f t="shared" si="37"/>
        <v>57.97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700</v>
      </c>
      <c r="G81" s="32">
        <f t="shared" ref="G81" si="38">G70+G80</f>
        <v>32.029999999999994</v>
      </c>
      <c r="H81" s="32">
        <f t="shared" ref="H81" si="39">H70+H80</f>
        <v>28.229999999999997</v>
      </c>
      <c r="I81" s="32">
        <f t="shared" ref="I81" si="40">I70+I80</f>
        <v>75.540000000000006</v>
      </c>
      <c r="J81" s="32">
        <f t="shared" ref="J81:L81" si="41">J70+J80</f>
        <v>757.05</v>
      </c>
      <c r="K81" s="32"/>
      <c r="L81" s="32">
        <f t="shared" si="41"/>
        <v>57.97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1.6</v>
      </c>
      <c r="H91" s="43">
        <v>1.5</v>
      </c>
      <c r="I91" s="43">
        <v>11.6</v>
      </c>
      <c r="J91" s="43">
        <v>68</v>
      </c>
      <c r="K91" s="44">
        <v>138</v>
      </c>
      <c r="L91" s="43">
        <v>4.18</v>
      </c>
    </row>
    <row r="92" spans="1:12" ht="1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15.13</v>
      </c>
      <c r="H92" s="43">
        <v>14.09</v>
      </c>
      <c r="I92" s="43">
        <v>8.4499999999999993</v>
      </c>
      <c r="J92" s="43">
        <v>238</v>
      </c>
      <c r="K92" s="44">
        <v>294</v>
      </c>
      <c r="L92" s="43">
        <v>37.17</v>
      </c>
    </row>
    <row r="93" spans="1:12" ht="15">
      <c r="A93" s="23"/>
      <c r="B93" s="15"/>
      <c r="C93" s="11"/>
      <c r="D93" s="7" t="s">
        <v>29</v>
      </c>
      <c r="E93" s="42" t="s">
        <v>43</v>
      </c>
      <c r="F93" s="43">
        <v>150</v>
      </c>
      <c r="G93" s="43">
        <v>5.46</v>
      </c>
      <c r="H93" s="43">
        <v>5.79</v>
      </c>
      <c r="I93" s="43">
        <v>30.45</v>
      </c>
      <c r="J93" s="43">
        <v>195.7</v>
      </c>
      <c r="K93" s="44">
        <v>202</v>
      </c>
      <c r="L93" s="43">
        <v>10.51</v>
      </c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3.58</v>
      </c>
      <c r="H94" s="43">
        <v>2.68</v>
      </c>
      <c r="I94" s="43">
        <v>28.34</v>
      </c>
      <c r="J94" s="43">
        <v>151.80000000000001</v>
      </c>
      <c r="K94" s="44">
        <v>379</v>
      </c>
      <c r="L94" s="43">
        <v>12.09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4.0999999999999996</v>
      </c>
      <c r="H95" s="43">
        <v>0.7</v>
      </c>
      <c r="I95" s="43">
        <v>0.65</v>
      </c>
      <c r="J95" s="43">
        <v>97.5</v>
      </c>
      <c r="K95" s="44">
        <v>878</v>
      </c>
      <c r="L95" s="43">
        <v>4.7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29.870000000000005</v>
      </c>
      <c r="H99" s="19">
        <f t="shared" ref="H99" si="47">SUM(H90:H98)</f>
        <v>24.759999999999998</v>
      </c>
      <c r="I99" s="19">
        <f t="shared" ref="I99" si="48">SUM(I90:I98)</f>
        <v>79.490000000000009</v>
      </c>
      <c r="J99" s="19">
        <f t="shared" ref="J99:L99" si="49">SUM(J90:J98)</f>
        <v>751</v>
      </c>
      <c r="K99" s="25"/>
      <c r="L99" s="19">
        <f t="shared" si="49"/>
        <v>68.650000000000006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700</v>
      </c>
      <c r="G100" s="32">
        <f t="shared" ref="G100" si="50">G89+G99</f>
        <v>29.870000000000005</v>
      </c>
      <c r="H100" s="32">
        <f t="shared" ref="H100" si="51">H89+H99</f>
        <v>24.759999999999998</v>
      </c>
      <c r="I100" s="32">
        <f t="shared" ref="I100" si="52">I89+I99</f>
        <v>79.490000000000009</v>
      </c>
      <c r="J100" s="32">
        <f t="shared" ref="J100:L100" si="53">J89+J99</f>
        <v>751</v>
      </c>
      <c r="K100" s="32"/>
      <c r="L100" s="32">
        <f t="shared" si="53"/>
        <v>68.650000000000006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5.12</v>
      </c>
      <c r="H110" s="43">
        <v>5.35</v>
      </c>
      <c r="I110" s="43">
        <v>27.95</v>
      </c>
      <c r="J110" s="43">
        <v>128.25</v>
      </c>
      <c r="K110" s="44">
        <v>87</v>
      </c>
      <c r="L110" s="43">
        <v>9.01</v>
      </c>
    </row>
    <row r="111" spans="1:12" ht="15">
      <c r="A111" s="23"/>
      <c r="B111" s="15"/>
      <c r="C111" s="11"/>
      <c r="D111" s="7" t="s">
        <v>28</v>
      </c>
      <c r="E111" s="42" t="s">
        <v>60</v>
      </c>
      <c r="F111" s="43">
        <v>100</v>
      </c>
      <c r="G111" s="43">
        <v>21.1</v>
      </c>
      <c r="H111" s="43">
        <v>13.6</v>
      </c>
      <c r="I111" s="43">
        <v>0</v>
      </c>
      <c r="J111" s="43">
        <v>211</v>
      </c>
      <c r="K111" s="44">
        <v>288</v>
      </c>
      <c r="L111" s="43">
        <v>38.51</v>
      </c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3.65</v>
      </c>
      <c r="H112" s="43">
        <v>5.37</v>
      </c>
      <c r="I112" s="43">
        <v>36.68</v>
      </c>
      <c r="J112" s="43">
        <v>209.7</v>
      </c>
      <c r="K112" s="44">
        <v>304</v>
      </c>
      <c r="L112" s="43">
        <v>10.210000000000001</v>
      </c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</v>
      </c>
      <c r="H113" s="43">
        <v>0</v>
      </c>
      <c r="I113" s="43">
        <v>20</v>
      </c>
      <c r="J113" s="43">
        <v>76</v>
      </c>
      <c r="K113" s="44">
        <v>648</v>
      </c>
      <c r="L113" s="43">
        <v>3.92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4.0999999999999996</v>
      </c>
      <c r="H114" s="43">
        <v>0.7</v>
      </c>
      <c r="I114" s="43">
        <v>0.65</v>
      </c>
      <c r="J114" s="43">
        <v>97.5</v>
      </c>
      <c r="K114" s="44">
        <v>878</v>
      </c>
      <c r="L114" s="43">
        <v>4.7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33.97</v>
      </c>
      <c r="H118" s="19">
        <f t="shared" si="56"/>
        <v>25.02</v>
      </c>
      <c r="I118" s="19">
        <f t="shared" si="56"/>
        <v>85.28</v>
      </c>
      <c r="J118" s="19">
        <f t="shared" si="56"/>
        <v>722.45</v>
      </c>
      <c r="K118" s="25"/>
      <c r="L118" s="19">
        <f t="shared" ref="L118" si="57">SUM(L109:L117)</f>
        <v>66.349999999999994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700</v>
      </c>
      <c r="G119" s="32">
        <f t="shared" ref="G119" si="58">G108+G118</f>
        <v>33.97</v>
      </c>
      <c r="H119" s="32">
        <f t="shared" ref="H119" si="59">H108+H118</f>
        <v>25.02</v>
      </c>
      <c r="I119" s="32">
        <f t="shared" ref="I119" si="60">I108+I118</f>
        <v>85.28</v>
      </c>
      <c r="J119" s="32">
        <f t="shared" ref="J119:L119" si="61">J108+J118</f>
        <v>722.45</v>
      </c>
      <c r="K119" s="32"/>
      <c r="L119" s="32">
        <f t="shared" si="61"/>
        <v>66.349999999999994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1.4</v>
      </c>
      <c r="H129" s="43">
        <v>3.91</v>
      </c>
      <c r="I129" s="43">
        <v>6.79</v>
      </c>
      <c r="J129" s="43">
        <v>67.8</v>
      </c>
      <c r="K129" s="44">
        <v>88</v>
      </c>
      <c r="L129" s="43">
        <v>4.07</v>
      </c>
    </row>
    <row r="130" spans="1:12" ht="15">
      <c r="A130" s="14"/>
      <c r="B130" s="15"/>
      <c r="C130" s="11"/>
      <c r="D130" s="7" t="s">
        <v>28</v>
      </c>
      <c r="E130" s="42" t="s">
        <v>41</v>
      </c>
      <c r="F130" s="43">
        <v>100</v>
      </c>
      <c r="G130" s="43">
        <v>11.88</v>
      </c>
      <c r="H130" s="43">
        <v>14.03</v>
      </c>
      <c r="I130" s="43">
        <v>11.99</v>
      </c>
      <c r="J130" s="43">
        <v>221</v>
      </c>
      <c r="K130" s="44">
        <v>279</v>
      </c>
      <c r="L130" s="43">
        <v>30.31</v>
      </c>
    </row>
    <row r="131" spans="1:12" ht="1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8.6</v>
      </c>
      <c r="H131" s="43">
        <v>6.1</v>
      </c>
      <c r="I131" s="43">
        <v>38.6</v>
      </c>
      <c r="J131" s="43">
        <v>243.75</v>
      </c>
      <c r="K131" s="44">
        <v>302</v>
      </c>
      <c r="L131" s="43">
        <v>7.09</v>
      </c>
    </row>
    <row r="132" spans="1:12" ht="1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</v>
      </c>
      <c r="H132" s="43">
        <v>0.2</v>
      </c>
      <c r="I132" s="43">
        <v>22.8</v>
      </c>
      <c r="J132" s="43">
        <v>92</v>
      </c>
      <c r="K132" s="44">
        <v>358</v>
      </c>
      <c r="L132" s="43">
        <v>10.97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4.0999999999999996</v>
      </c>
      <c r="H133" s="43">
        <v>0.7</v>
      </c>
      <c r="I133" s="43">
        <v>0.65</v>
      </c>
      <c r="J133" s="43">
        <v>97.5</v>
      </c>
      <c r="K133" s="44">
        <v>878</v>
      </c>
      <c r="L133" s="43">
        <v>4.7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26.18</v>
      </c>
      <c r="H137" s="19">
        <f t="shared" si="64"/>
        <v>24.939999999999998</v>
      </c>
      <c r="I137" s="19">
        <f t="shared" si="64"/>
        <v>80.830000000000013</v>
      </c>
      <c r="J137" s="19">
        <f t="shared" si="64"/>
        <v>722.05</v>
      </c>
      <c r="K137" s="25"/>
      <c r="L137" s="19">
        <f t="shared" ref="L137" si="65">SUM(L128:L136)</f>
        <v>57.14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700</v>
      </c>
      <c r="G138" s="32">
        <f t="shared" ref="G138" si="66">G127+G137</f>
        <v>26.18</v>
      </c>
      <c r="H138" s="32">
        <f t="shared" ref="H138" si="67">H127+H137</f>
        <v>24.939999999999998</v>
      </c>
      <c r="I138" s="32">
        <f t="shared" ref="I138" si="68">I127+I137</f>
        <v>80.830000000000013</v>
      </c>
      <c r="J138" s="32">
        <f t="shared" ref="J138:L138" si="69">J127+J137</f>
        <v>722.05</v>
      </c>
      <c r="K138" s="32"/>
      <c r="L138" s="32">
        <f t="shared" si="69"/>
        <v>57.14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62</v>
      </c>
      <c r="F148" s="40">
        <v>257</v>
      </c>
      <c r="G148" s="40">
        <v>10.199999999999999</v>
      </c>
      <c r="H148" s="40">
        <v>12.8</v>
      </c>
      <c r="I148" s="40">
        <v>42.3</v>
      </c>
      <c r="J148" s="40">
        <v>325</v>
      </c>
      <c r="K148" s="41">
        <v>311</v>
      </c>
      <c r="L148" s="43">
        <v>27.51</v>
      </c>
    </row>
    <row r="149" spans="1:12" ht="15">
      <c r="A149" s="23"/>
      <c r="B149" s="15"/>
      <c r="C149" s="11"/>
      <c r="D149" s="7" t="s">
        <v>28</v>
      </c>
      <c r="E149" s="42" t="s">
        <v>63</v>
      </c>
      <c r="F149" s="43">
        <v>200</v>
      </c>
      <c r="G149" s="43">
        <v>12.1</v>
      </c>
      <c r="H149" s="43">
        <v>10.1</v>
      </c>
      <c r="I149" s="43">
        <v>34</v>
      </c>
      <c r="J149" s="43">
        <v>275</v>
      </c>
      <c r="K149" s="44">
        <v>295</v>
      </c>
      <c r="L149" s="43">
        <v>20.79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0.1</v>
      </c>
      <c r="H151" s="43">
        <v>0</v>
      </c>
      <c r="I151" s="43">
        <v>22.5</v>
      </c>
      <c r="J151" s="43">
        <v>86</v>
      </c>
      <c r="K151" s="44">
        <v>198</v>
      </c>
      <c r="L151" s="43">
        <v>4.6900000000000004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4.0999999999999996</v>
      </c>
      <c r="H152" s="43">
        <v>0.7</v>
      </c>
      <c r="I152" s="43">
        <v>0.65</v>
      </c>
      <c r="J152" s="43">
        <v>97.5</v>
      </c>
      <c r="K152" s="44">
        <v>878</v>
      </c>
      <c r="L152" s="43">
        <v>4.7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SUM(F147:F156)</f>
        <v>707</v>
      </c>
      <c r="G157" s="19">
        <f t="shared" ref="G157:J157" si="72">SUM(G147:G156)</f>
        <v>26.5</v>
      </c>
      <c r="H157" s="19">
        <f t="shared" si="72"/>
        <v>23.599999999999998</v>
      </c>
      <c r="I157" s="19">
        <f t="shared" si="72"/>
        <v>99.45</v>
      </c>
      <c r="J157" s="19">
        <f t="shared" si="72"/>
        <v>783.5</v>
      </c>
      <c r="K157" s="25"/>
      <c r="L157" s="19">
        <f t="shared" ref="L157" si="73">SUM(L147:L156)</f>
        <v>57.69</v>
      </c>
    </row>
    <row r="158" spans="1:12" ht="15">
      <c r="A158" s="29">
        <f>A139</f>
        <v>2</v>
      </c>
      <c r="B158" s="30">
        <f>B139</f>
        <v>3</v>
      </c>
      <c r="C158" s="53" t="s">
        <v>4</v>
      </c>
      <c r="D158" s="54"/>
      <c r="E158" s="31"/>
      <c r="F158" s="32">
        <f>F146+F157</f>
        <v>707</v>
      </c>
      <c r="G158" s="32">
        <f t="shared" ref="G158" si="74">G146+G157</f>
        <v>26.5</v>
      </c>
      <c r="H158" s="32">
        <f t="shared" ref="H158" si="75">H146+H157</f>
        <v>23.599999999999998</v>
      </c>
      <c r="I158" s="32">
        <f t="shared" ref="I158" si="76">I146+I157</f>
        <v>99.45</v>
      </c>
      <c r="J158" s="32">
        <f t="shared" ref="J158:L158" si="77">J146+J157</f>
        <v>783.5</v>
      </c>
      <c r="K158" s="32"/>
      <c r="L158" s="32">
        <f t="shared" si="77"/>
        <v>57.69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 t="s">
        <v>65</v>
      </c>
      <c r="F168" s="43">
        <v>250</v>
      </c>
      <c r="G168" s="43">
        <v>7.18</v>
      </c>
      <c r="H168" s="43">
        <v>2.94</v>
      </c>
      <c r="I168" s="43">
        <v>11.76</v>
      </c>
      <c r="J168" s="43">
        <v>102.26</v>
      </c>
      <c r="K168" s="44">
        <v>210</v>
      </c>
      <c r="L168" s="43">
        <v>12.01</v>
      </c>
    </row>
    <row r="169" spans="1:12" ht="15">
      <c r="A169" s="23"/>
      <c r="B169" s="15"/>
      <c r="C169" s="11"/>
      <c r="D169" s="7" t="s">
        <v>28</v>
      </c>
      <c r="E169" s="42" t="s">
        <v>66</v>
      </c>
      <c r="F169" s="43">
        <v>200</v>
      </c>
      <c r="G169" s="43">
        <v>30.93</v>
      </c>
      <c r="H169" s="43">
        <v>22.89</v>
      </c>
      <c r="I169" s="43">
        <v>36</v>
      </c>
      <c r="J169" s="43">
        <v>310.66000000000003</v>
      </c>
      <c r="K169" s="44">
        <v>469</v>
      </c>
      <c r="L169" s="43">
        <v>50.46</v>
      </c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 t="s">
        <v>67</v>
      </c>
      <c r="F171" s="43">
        <v>200</v>
      </c>
      <c r="G171" s="43">
        <v>5.72</v>
      </c>
      <c r="H171" s="43">
        <v>5.76</v>
      </c>
      <c r="I171" s="43">
        <v>38.42</v>
      </c>
      <c r="J171" s="43">
        <v>218.98</v>
      </c>
      <c r="K171" s="44">
        <v>382</v>
      </c>
      <c r="L171" s="43">
        <v>14.97</v>
      </c>
    </row>
    <row r="172" spans="1:12" ht="15">
      <c r="A172" s="23"/>
      <c r="B172" s="15"/>
      <c r="C172" s="11"/>
      <c r="D172" s="7" t="s">
        <v>31</v>
      </c>
      <c r="E172" s="42" t="s">
        <v>45</v>
      </c>
      <c r="F172" s="43">
        <v>50</v>
      </c>
      <c r="G172" s="43">
        <v>4.0999999999999996</v>
      </c>
      <c r="H172" s="43">
        <v>0.7</v>
      </c>
      <c r="I172" s="43">
        <v>0.65</v>
      </c>
      <c r="J172" s="43">
        <v>97.5</v>
      </c>
      <c r="K172" s="44">
        <v>878</v>
      </c>
      <c r="L172" s="43">
        <v>4.7</v>
      </c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700</v>
      </c>
      <c r="G176" s="19">
        <f t="shared" ref="G176:J176" si="80">SUM(G167:G175)</f>
        <v>47.93</v>
      </c>
      <c r="H176" s="19">
        <f t="shared" si="80"/>
        <v>32.290000000000006</v>
      </c>
      <c r="I176" s="19">
        <f t="shared" si="80"/>
        <v>86.830000000000013</v>
      </c>
      <c r="J176" s="19">
        <f t="shared" si="80"/>
        <v>729.4</v>
      </c>
      <c r="K176" s="25"/>
      <c r="L176" s="19">
        <f t="shared" ref="L176" si="81">SUM(L167:L175)</f>
        <v>82.14</v>
      </c>
    </row>
    <row r="177" spans="1:12" ht="15">
      <c r="A177" s="29">
        <f>A159</f>
        <v>2</v>
      </c>
      <c r="B177" s="30">
        <f>B159</f>
        <v>4</v>
      </c>
      <c r="C177" s="53" t="s">
        <v>4</v>
      </c>
      <c r="D177" s="54"/>
      <c r="E177" s="31"/>
      <c r="F177" s="32">
        <f>F166+F176</f>
        <v>700</v>
      </c>
      <c r="G177" s="32">
        <f t="shared" ref="G177" si="82">G166+G176</f>
        <v>47.93</v>
      </c>
      <c r="H177" s="32">
        <f t="shared" ref="H177" si="83">H166+H176</f>
        <v>32.290000000000006</v>
      </c>
      <c r="I177" s="32">
        <f t="shared" ref="I177" si="84">I166+I176</f>
        <v>86.830000000000013</v>
      </c>
      <c r="J177" s="32">
        <f t="shared" ref="J177:L177" si="85">J166+J176</f>
        <v>729.4</v>
      </c>
      <c r="K177" s="32"/>
      <c r="L177" s="32">
        <f t="shared" si="85"/>
        <v>82.14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>
      <c r="A187" s="23"/>
      <c r="B187" s="15"/>
      <c r="C187" s="11"/>
      <c r="D187" s="7" t="s">
        <v>27</v>
      </c>
      <c r="E187" s="42" t="s">
        <v>68</v>
      </c>
      <c r="F187" s="43">
        <v>200</v>
      </c>
      <c r="G187" s="43">
        <v>5.49</v>
      </c>
      <c r="H187" s="43">
        <v>5.27</v>
      </c>
      <c r="I187" s="43">
        <v>3.34</v>
      </c>
      <c r="J187" s="43">
        <v>146.80000000000001</v>
      </c>
      <c r="K187" s="44">
        <v>87</v>
      </c>
      <c r="L187" s="43">
        <v>8.58</v>
      </c>
    </row>
    <row r="188" spans="1:12" ht="15">
      <c r="A188" s="23"/>
      <c r="B188" s="15"/>
      <c r="C188" s="11"/>
      <c r="D188" s="7" t="s">
        <v>28</v>
      </c>
      <c r="E188" s="42" t="s">
        <v>69</v>
      </c>
      <c r="F188" s="43">
        <v>260</v>
      </c>
      <c r="G188" s="43">
        <v>25.38</v>
      </c>
      <c r="H188" s="43">
        <v>21.25</v>
      </c>
      <c r="I188" s="43">
        <v>44.61</v>
      </c>
      <c r="J188" s="43">
        <v>471.25</v>
      </c>
      <c r="K188" s="44">
        <v>304</v>
      </c>
      <c r="L188" s="43">
        <v>49.98</v>
      </c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 t="s">
        <v>70</v>
      </c>
      <c r="F190" s="43">
        <v>200</v>
      </c>
      <c r="G190" s="43">
        <v>0.2</v>
      </c>
      <c r="H190" s="43">
        <v>0</v>
      </c>
      <c r="I190" s="43">
        <v>14</v>
      </c>
      <c r="J190" s="43">
        <v>56.8</v>
      </c>
      <c r="K190" s="44">
        <v>943</v>
      </c>
      <c r="L190" s="43">
        <v>1.54</v>
      </c>
    </row>
    <row r="191" spans="1:12" ht="15">
      <c r="A191" s="23"/>
      <c r="B191" s="15"/>
      <c r="C191" s="11"/>
      <c r="D191" s="7" t="s">
        <v>31</v>
      </c>
      <c r="E191" s="42" t="s">
        <v>45</v>
      </c>
      <c r="F191" s="43">
        <v>50</v>
      </c>
      <c r="G191" s="43">
        <v>4.0999999999999996</v>
      </c>
      <c r="H191" s="43">
        <v>0.7</v>
      </c>
      <c r="I191" s="43">
        <v>0.65</v>
      </c>
      <c r="J191" s="43">
        <v>97.5</v>
      </c>
      <c r="K191" s="44">
        <v>878</v>
      </c>
      <c r="L191" s="43">
        <v>4.7</v>
      </c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710</v>
      </c>
      <c r="G195" s="19">
        <f t="shared" ref="G195:J195" si="88">SUM(G186:G194)</f>
        <v>35.169999999999995</v>
      </c>
      <c r="H195" s="19">
        <f t="shared" si="88"/>
        <v>27.22</v>
      </c>
      <c r="I195" s="19">
        <f t="shared" si="88"/>
        <v>62.6</v>
      </c>
      <c r="J195" s="19">
        <f t="shared" si="88"/>
        <v>772.34999999999991</v>
      </c>
      <c r="K195" s="25"/>
      <c r="L195" s="19">
        <f t="shared" ref="L195" si="89">SUM(L186:L194)</f>
        <v>64.8</v>
      </c>
    </row>
    <row r="196" spans="1:12" ht="15">
      <c r="A196" s="29">
        <f>A178</f>
        <v>2</v>
      </c>
      <c r="B196" s="30">
        <f>B178</f>
        <v>5</v>
      </c>
      <c r="C196" s="53" t="s">
        <v>4</v>
      </c>
      <c r="D196" s="54"/>
      <c r="E196" s="31"/>
      <c r="F196" s="32">
        <f>F185+F195</f>
        <v>710</v>
      </c>
      <c r="G196" s="32">
        <f t="shared" ref="G196" si="90">G185+G195</f>
        <v>35.169999999999995</v>
      </c>
      <c r="H196" s="32">
        <f t="shared" ref="H196" si="91">H185+H195</f>
        <v>27.22</v>
      </c>
      <c r="I196" s="32">
        <f t="shared" ref="I196" si="92">I185+I195</f>
        <v>62.6</v>
      </c>
      <c r="J196" s="32">
        <f t="shared" ref="J196:L196" si="93">J185+J195</f>
        <v>772.34999999999991</v>
      </c>
      <c r="K196" s="32"/>
      <c r="L196" s="32">
        <f t="shared" si="93"/>
        <v>64.8</v>
      </c>
    </row>
    <row r="197" spans="1:12">
      <c r="A197" s="27"/>
      <c r="B197" s="28"/>
      <c r="C197" s="55" t="s">
        <v>5</v>
      </c>
      <c r="D197" s="55"/>
      <c r="E197" s="55"/>
      <c r="F197" s="34">
        <f>(F24+F43+F62+F81+F100+F119+F138+F158+F177+F196)/(IF(F24=0,0,1)+IF(F43=0,0,1)+IF(F62=0,0,1)+IF(F81=0,0,1)+IF(F100=0,0,1)+IF(F119=0,0,1)+IF(F138=0,0,1)+IF(F158=0,0,1)+IF(F177=0,0,1)+IF(F196=0,0,1))</f>
        <v>702.7</v>
      </c>
      <c r="G197" s="34">
        <f t="shared" ref="G197:J197" si="94">(G24+G43+G62+G81+G100+G119+G138+G158+G177+G196)/(IF(G24=0,0,1)+IF(G43=0,0,1)+IF(G62=0,0,1)+IF(G81=0,0,1)+IF(G100=0,0,1)+IF(G119=0,0,1)+IF(G138=0,0,1)+IF(G158=0,0,1)+IF(G177=0,0,1)+IF(G196=0,0,1))</f>
        <v>32.124000000000002</v>
      </c>
      <c r="H197" s="34">
        <f t="shared" si="94"/>
        <v>27.623000000000001</v>
      </c>
      <c r="I197" s="34">
        <f t="shared" si="94"/>
        <v>79.39800000000001</v>
      </c>
      <c r="J197" s="34">
        <f t="shared" si="94"/>
        <v>752.36399999999992</v>
      </c>
      <c r="K197" s="34"/>
      <c r="L197" s="34">
        <f t="shared" ref="L197" si="95">(L24+L43+L62+L81+L100+L119+L138+L158+L177+L196)/(IF(L24=0,0,1)+IF(L43=0,0,1)+IF(L62=0,0,1)+IF(L81=0,0,1)+IF(L100=0,0,1)+IF(L119=0,0,1)+IF(L138=0,0,1)+IF(L158=0,0,1)+IF(L177=0,0,1)+IF(L196=0,0,1))</f>
        <v>65.99199999999999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  <mergeCell ref="C1:E1"/>
    <mergeCell ref="H1:K1"/>
    <mergeCell ref="H2:K2"/>
    <mergeCell ref="C43:D43"/>
    <mergeCell ref="C62:D62"/>
  </mergeCells>
  <pageMargins left="0.11811023622047245" right="0.11811023622047245" top="0.3543307086614173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трпо</cp:lastModifiedBy>
  <cp:lastPrinted>2024-01-15T11:48:09Z</cp:lastPrinted>
  <dcterms:created xsi:type="dcterms:W3CDTF">2022-05-16T14:23:56Z</dcterms:created>
  <dcterms:modified xsi:type="dcterms:W3CDTF">2024-12-25T11:42:31Z</dcterms:modified>
</cp:coreProperties>
</file>