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C:\Users\Huawei\Desktop\Завхоз\Типовые меню\"/>
    </mc:Choice>
  </mc:AlternateContent>
  <xr:revisionPtr revIDLastSave="0" documentId="13_ncr:1_{EC5D58E9-A05C-4825-8069-87A4E927B3C0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96" i="1" l="1"/>
  <c r="A196" i="1"/>
  <c r="L195" i="1"/>
  <c r="J195" i="1"/>
  <c r="I195" i="1"/>
  <c r="H195" i="1"/>
  <c r="G195" i="1"/>
  <c r="F195" i="1"/>
  <c r="B186" i="1"/>
  <c r="A186" i="1"/>
  <c r="L185" i="1"/>
  <c r="J185" i="1"/>
  <c r="I185" i="1"/>
  <c r="H185" i="1"/>
  <c r="G185" i="1"/>
  <c r="F185" i="1"/>
  <c r="B177" i="1"/>
  <c r="A177" i="1"/>
  <c r="L176" i="1"/>
  <c r="J176" i="1"/>
  <c r="I176" i="1"/>
  <c r="H176" i="1"/>
  <c r="G176" i="1"/>
  <c r="F176" i="1"/>
  <c r="B167" i="1"/>
  <c r="A167" i="1"/>
  <c r="L166" i="1"/>
  <c r="J166" i="1"/>
  <c r="I166" i="1"/>
  <c r="H166" i="1"/>
  <c r="G166" i="1"/>
  <c r="F166" i="1"/>
  <c r="B158" i="1"/>
  <c r="A158" i="1"/>
  <c r="L157" i="1"/>
  <c r="J157" i="1"/>
  <c r="I157" i="1"/>
  <c r="H157" i="1"/>
  <c r="G157" i="1"/>
  <c r="F157" i="1"/>
  <c r="B147" i="1"/>
  <c r="A147" i="1"/>
  <c r="L146" i="1"/>
  <c r="J146" i="1"/>
  <c r="I146" i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G108" i="1"/>
  <c r="G119" i="1" s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L177" i="1" l="1"/>
  <c r="F196" i="1"/>
  <c r="J158" i="1"/>
  <c r="F138" i="1"/>
  <c r="I177" i="1"/>
  <c r="G158" i="1"/>
  <c r="F158" i="1"/>
  <c r="H196" i="1"/>
  <c r="L196" i="1"/>
  <c r="J196" i="1"/>
  <c r="I196" i="1"/>
  <c r="G196" i="1"/>
  <c r="J177" i="1"/>
  <c r="H177" i="1"/>
  <c r="G177" i="1"/>
  <c r="F177" i="1"/>
  <c r="I158" i="1"/>
  <c r="L158" i="1"/>
  <c r="H158" i="1"/>
  <c r="J138" i="1"/>
  <c r="I138" i="1"/>
  <c r="H138" i="1"/>
  <c r="L138" i="1"/>
  <c r="G138" i="1"/>
  <c r="L119" i="1"/>
  <c r="J119" i="1"/>
  <c r="H119" i="1"/>
  <c r="F119" i="1"/>
  <c r="I119" i="1"/>
  <c r="J100" i="1"/>
  <c r="F100" i="1"/>
  <c r="L100" i="1"/>
  <c r="I100" i="1"/>
  <c r="H100" i="1"/>
  <c r="G100" i="1"/>
  <c r="F81" i="1"/>
  <c r="G81" i="1"/>
  <c r="H81" i="1"/>
  <c r="L81" i="1"/>
  <c r="J81" i="1"/>
  <c r="I81" i="1"/>
  <c r="L62" i="1"/>
  <c r="I62" i="1"/>
  <c r="H62" i="1"/>
  <c r="F62" i="1"/>
  <c r="J62" i="1"/>
  <c r="G62" i="1"/>
  <c r="J43" i="1"/>
  <c r="H43" i="1"/>
  <c r="F43" i="1"/>
  <c r="I43" i="1"/>
  <c r="L43" i="1"/>
  <c r="G43" i="1"/>
  <c r="L24" i="1"/>
  <c r="H24" i="1"/>
  <c r="J24" i="1"/>
  <c r="I24" i="1"/>
  <c r="G24" i="1"/>
  <c r="F24" i="1"/>
  <c r="J197" i="1" l="1"/>
  <c r="H197" i="1"/>
  <c r="F197" i="1"/>
  <c r="I197" i="1"/>
  <c r="L197" i="1"/>
  <c r="G197" i="1"/>
</calcChain>
</file>

<file path=xl/sharedStrings.xml><?xml version="1.0" encoding="utf-8"?>
<sst xmlns="http://schemas.openxmlformats.org/spreadsheetml/2006/main" count="253" uniqueCount="76">
  <si>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</si>
  <si>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</si>
  <si>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</si>
  <si>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</si>
  <si>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</si>
  <si>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</si>
  <si>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</si>
  <si>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</si>
  <si>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</si>
  <si>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</si>
  <si>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</si>
  <si>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</si>
  <si>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</si>
  <si>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</si>
  <si>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</si>
  <si>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</si>
  <si>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</si>
  <si>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</si>
  <si>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</si>
  <si>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</si>
  <si>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</si>
  <si>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</si>
  <si>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</si>
  <si>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</si>
  <si>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</si>
  <si>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</si>
  <si>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</si>
  <si>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</si>
  <si>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</si>
  <si>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</si>
  <si>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</si>
  <si>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</si>
  <si>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</si>
  <si>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</si>
  <si>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</si>
  <si>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</si>
  <si>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</si>
  <si>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</si>
  <si>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</si>
  <si>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</si>
  <si>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Иванченко Т. Н.</t>
  </si>
  <si>
    <t>тефтели</t>
  </si>
  <si>
    <t>суп с рыбными консервами</t>
  </si>
  <si>
    <t>макароны отварные</t>
  </si>
  <si>
    <t>компот из свежих яблок</t>
  </si>
  <si>
    <t>уря с птицей</t>
  </si>
  <si>
    <t>омлет с зеленым горошком</t>
  </si>
  <si>
    <t>компот из цитрусовых (апельсин)</t>
  </si>
  <si>
    <t>суп молочный с макаронными изделиями</t>
  </si>
  <si>
    <t>котлета мясная</t>
  </si>
  <si>
    <t>рис отварной</t>
  </si>
  <si>
    <t>кисель</t>
  </si>
  <si>
    <t>щи из свежей капусты с картофелем</t>
  </si>
  <si>
    <t>биточки мясные</t>
  </si>
  <si>
    <t>каша гречневая рассыпчатая</t>
  </si>
  <si>
    <t>чай с лимоном</t>
  </si>
  <si>
    <t>котлета из птицы</t>
  </si>
  <si>
    <t>кофейный напиток с молоком</t>
  </si>
  <si>
    <t>суп картофельный с консервированной фасолью</t>
  </si>
  <si>
    <t>птица отварная (голень)</t>
  </si>
  <si>
    <t>напиток яблочно-лимонный</t>
  </si>
  <si>
    <t>каша молочная манная жидкая</t>
  </si>
  <si>
    <t>макароны отварные с сыром</t>
  </si>
  <si>
    <t>компот из цитрусовых (лимон)</t>
  </si>
  <si>
    <t>куриный суп с лапшой</t>
  </si>
  <si>
    <t>запеканка из творога со сгущенным молоком</t>
  </si>
  <si>
    <t>какао с молоком</t>
  </si>
  <si>
    <t>суп картофельный с консервированным зеленым горошком</t>
  </si>
  <si>
    <t>плов из птицы</t>
  </si>
  <si>
    <t>чай с сахаром</t>
  </si>
  <si>
    <t>суп картофельный с крупой (рис)</t>
  </si>
  <si>
    <t>МКОУ БСОШ</t>
  </si>
  <si>
    <t>хлеб пшеничный</t>
  </si>
  <si>
    <t xml:space="preserve">хлеб пшеничный </t>
  </si>
  <si>
    <t>апельсин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</si>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</sst>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7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53" t="s">
        <v>71</v>
      </c>
      <c r="D1" s="54"/>
      <c r="E1" s="54"/>
      <c r="F1" s="12" t="s">
        <v>16</v>
      </c>
      <c r="G1" s="2" t="s">
        <v>17</v>
      </c>
      <c r="H1" s="55" t="s">
        <v>39</v>
      </c>
      <c r="I1" s="55"/>
      <c r="J1" s="55"/>
      <c r="K1" s="55"/>
    </row>
    <row r="2" spans="1:12" ht="17.399999999999999" x14ac:dyDescent="0.25">
      <c r="A2" s="35" t="s">
        <v>6</v>
      </c>
      <c r="C2" s="2"/>
      <c r="G2" s="2" t="s">
        <v>18</v>
      </c>
      <c r="H2" s="55" t="s">
        <v>40</v>
      </c>
      <c r="I2" s="55"/>
      <c r="J2" s="55"/>
      <c r="K2" s="55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>
        <v>24</v>
      </c>
      <c r="I3" s="48">
        <v>2</v>
      </c>
      <c r="J3" s="49">
        <v>2025</v>
      </c>
      <c r="K3" s="1"/>
    </row>
    <row r="4" spans="1:12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0.6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4.4" x14ac:dyDescent="0.3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4.4" x14ac:dyDescent="0.3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4.4" x14ac:dyDescent="0.3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4.4" x14ac:dyDescent="0.3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4.4" x14ac:dyDescent="0.3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4.4" x14ac:dyDescent="0.3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4.4" x14ac:dyDescent="0.3">
      <c r="A15" s="23"/>
      <c r="B15" s="15"/>
      <c r="C15" s="11"/>
      <c r="D15" s="7" t="s">
        <v>27</v>
      </c>
      <c r="E15" s="42" t="s">
        <v>42</v>
      </c>
      <c r="F15" s="43">
        <v>200</v>
      </c>
      <c r="G15" s="43">
        <v>6.88</v>
      </c>
      <c r="H15" s="43">
        <v>6.73</v>
      </c>
      <c r="I15" s="43">
        <v>11.46</v>
      </c>
      <c r="J15" s="43">
        <v>137.80000000000001</v>
      </c>
      <c r="K15" s="44">
        <v>87</v>
      </c>
      <c r="L15" s="43">
        <v>19.27</v>
      </c>
    </row>
    <row r="16" spans="1:12" ht="14.4" x14ac:dyDescent="0.3">
      <c r="A16" s="23"/>
      <c r="B16" s="15"/>
      <c r="C16" s="11"/>
      <c r="D16" s="7" t="s">
        <v>28</v>
      </c>
      <c r="E16" s="42" t="s">
        <v>41</v>
      </c>
      <c r="F16" s="43">
        <v>100</v>
      </c>
      <c r="G16" s="43">
        <v>11.88</v>
      </c>
      <c r="H16" s="43">
        <v>14.03</v>
      </c>
      <c r="I16" s="43">
        <v>11.99</v>
      </c>
      <c r="J16" s="43">
        <v>221</v>
      </c>
      <c r="K16" s="44">
        <v>279</v>
      </c>
      <c r="L16" s="43">
        <v>32.68</v>
      </c>
    </row>
    <row r="17" spans="1:12" ht="14.4" x14ac:dyDescent="0.3">
      <c r="A17" s="23"/>
      <c r="B17" s="15"/>
      <c r="C17" s="11"/>
      <c r="D17" s="7" t="s">
        <v>29</v>
      </c>
      <c r="E17" s="42" t="s">
        <v>43</v>
      </c>
      <c r="F17" s="43">
        <v>150</v>
      </c>
      <c r="G17" s="43">
        <v>5.46</v>
      </c>
      <c r="H17" s="43">
        <v>5.79</v>
      </c>
      <c r="I17" s="43">
        <v>30.45</v>
      </c>
      <c r="J17" s="43">
        <v>195.7</v>
      </c>
      <c r="K17" s="44">
        <v>202</v>
      </c>
      <c r="L17" s="43">
        <v>11.38</v>
      </c>
    </row>
    <row r="18" spans="1:12" ht="14.4" x14ac:dyDescent="0.3">
      <c r="A18" s="23"/>
      <c r="B18" s="15"/>
      <c r="C18" s="11"/>
      <c r="D18" s="7" t="s">
        <v>30</v>
      </c>
      <c r="E18" s="42" t="s">
        <v>44</v>
      </c>
      <c r="F18" s="43">
        <v>200</v>
      </c>
      <c r="G18" s="43">
        <v>0.16</v>
      </c>
      <c r="H18" s="43">
        <v>0.16</v>
      </c>
      <c r="I18" s="43">
        <v>27.88</v>
      </c>
      <c r="J18" s="43">
        <v>114.6</v>
      </c>
      <c r="K18" s="44">
        <v>342</v>
      </c>
      <c r="L18" s="43">
        <v>7.46</v>
      </c>
    </row>
    <row r="19" spans="1:12" ht="14.4" x14ac:dyDescent="0.3">
      <c r="A19" s="23"/>
      <c r="B19" s="15"/>
      <c r="C19" s="11"/>
      <c r="D19" s="7" t="s">
        <v>31</v>
      </c>
      <c r="E19" s="42" t="s">
        <v>72</v>
      </c>
      <c r="F19" s="43">
        <v>50</v>
      </c>
      <c r="G19" s="43">
        <v>4.0999999999999996</v>
      </c>
      <c r="H19" s="43">
        <v>0.7</v>
      </c>
      <c r="I19" s="43">
        <v>0.65</v>
      </c>
      <c r="J19" s="43">
        <v>97.5</v>
      </c>
      <c r="K19" s="44">
        <v>878</v>
      </c>
      <c r="L19" s="43">
        <v>4.7</v>
      </c>
    </row>
    <row r="20" spans="1:12" ht="14.4" x14ac:dyDescent="0.3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4.4" x14ac:dyDescent="0.3">
      <c r="A21" s="23"/>
      <c r="B21" s="15"/>
      <c r="C21" s="11"/>
      <c r="D21" s="7" t="s">
        <v>24</v>
      </c>
      <c r="E21" s="42" t="s">
        <v>74</v>
      </c>
      <c r="F21" s="43">
        <v>100</v>
      </c>
      <c r="G21" s="43">
        <v>0.9</v>
      </c>
      <c r="H21" s="43">
        <v>0.2</v>
      </c>
      <c r="I21" s="43">
        <v>8.1</v>
      </c>
      <c r="J21" s="43">
        <v>37.799999999999997</v>
      </c>
      <c r="K21" s="44">
        <v>393</v>
      </c>
      <c r="L21" s="43">
        <v>15.6</v>
      </c>
    </row>
    <row r="22" spans="1:12" ht="14.4" x14ac:dyDescent="0.3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800</v>
      </c>
      <c r="G23" s="19">
        <f t="shared" ref="G23:J23" si="2">SUM(G14:G22)</f>
        <v>29.380000000000003</v>
      </c>
      <c r="H23" s="19">
        <f t="shared" si="2"/>
        <v>27.609999999999996</v>
      </c>
      <c r="I23" s="19">
        <f t="shared" si="2"/>
        <v>90.53</v>
      </c>
      <c r="J23" s="19">
        <f t="shared" si="2"/>
        <v>804.4</v>
      </c>
      <c r="K23" s="25"/>
      <c r="L23" s="19">
        <f t="shared" ref="L23" si="3">SUM(L14:L22)</f>
        <v>91.09</v>
      </c>
    </row>
    <row r="24" spans="1:12" ht="14.4" x14ac:dyDescent="0.25">
      <c r="A24" s="29">
        <f>A6</f>
        <v>1</v>
      </c>
      <c r="B24" s="30">
        <f>B6</f>
        <v>1</v>
      </c>
      <c r="C24" s="50" t="s">
        <v>4</v>
      </c>
      <c r="D24" s="51"/>
      <c r="E24" s="31"/>
      <c r="F24" s="32">
        <f>F13+F23</f>
        <v>800</v>
      </c>
      <c r="G24" s="32">
        <f t="shared" ref="G24:J24" si="4">G13+G23</f>
        <v>29.380000000000003</v>
      </c>
      <c r="H24" s="32">
        <f t="shared" si="4"/>
        <v>27.609999999999996</v>
      </c>
      <c r="I24" s="32">
        <f t="shared" si="4"/>
        <v>90.53</v>
      </c>
      <c r="J24" s="32">
        <f t="shared" si="4"/>
        <v>804.4</v>
      </c>
      <c r="K24" s="32"/>
      <c r="L24" s="32">
        <f t="shared" ref="L24" si="5">L13+L23</f>
        <v>91.09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4.4" x14ac:dyDescent="0.3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4.4" x14ac:dyDescent="0.3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4.4" x14ac:dyDescent="0.3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4.4" x14ac:dyDescent="0.3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4.4" x14ac:dyDescent="0.3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4" x14ac:dyDescent="0.3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4.4" x14ac:dyDescent="0.3">
      <c r="A34" s="14"/>
      <c r="B34" s="15"/>
      <c r="C34" s="11"/>
      <c r="D34" s="7" t="s">
        <v>27</v>
      </c>
      <c r="E34" s="42" t="s">
        <v>45</v>
      </c>
      <c r="F34" s="43">
        <v>250</v>
      </c>
      <c r="G34" s="43">
        <v>13.2</v>
      </c>
      <c r="H34" s="43">
        <v>10.1</v>
      </c>
      <c r="I34" s="43">
        <v>18.8</v>
      </c>
      <c r="J34" s="43">
        <v>221</v>
      </c>
      <c r="K34" s="44">
        <v>71</v>
      </c>
      <c r="L34" s="43">
        <v>29.66</v>
      </c>
    </row>
    <row r="35" spans="1:12" ht="14.4" x14ac:dyDescent="0.3">
      <c r="A35" s="14"/>
      <c r="B35" s="15"/>
      <c r="C35" s="11"/>
      <c r="D35" s="7" t="s">
        <v>28</v>
      </c>
      <c r="E35" s="42" t="s">
        <v>46</v>
      </c>
      <c r="F35" s="43">
        <v>200</v>
      </c>
      <c r="G35" s="43">
        <v>11.59</v>
      </c>
      <c r="H35" s="43">
        <v>22.04</v>
      </c>
      <c r="I35" s="43">
        <v>8.98</v>
      </c>
      <c r="J35" s="43">
        <v>280.83999999999997</v>
      </c>
      <c r="K35" s="44">
        <v>308</v>
      </c>
      <c r="L35" s="43">
        <v>37.5</v>
      </c>
    </row>
    <row r="36" spans="1:12" ht="14.4" x14ac:dyDescent="0.3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4.4" x14ac:dyDescent="0.3">
      <c r="A37" s="14"/>
      <c r="B37" s="15"/>
      <c r="C37" s="11"/>
      <c r="D37" s="7" t="s">
        <v>30</v>
      </c>
      <c r="E37" s="42" t="s">
        <v>47</v>
      </c>
      <c r="F37" s="43">
        <v>200</v>
      </c>
      <c r="G37" s="43">
        <v>0.1</v>
      </c>
      <c r="H37" s="43">
        <v>1</v>
      </c>
      <c r="I37" s="43">
        <v>22.5</v>
      </c>
      <c r="J37" s="43">
        <v>86</v>
      </c>
      <c r="K37" s="44">
        <v>198</v>
      </c>
      <c r="L37" s="43">
        <v>6.13</v>
      </c>
    </row>
    <row r="38" spans="1:12" ht="14.4" x14ac:dyDescent="0.3">
      <c r="A38" s="14"/>
      <c r="B38" s="15"/>
      <c r="C38" s="11"/>
      <c r="D38" s="7" t="s">
        <v>31</v>
      </c>
      <c r="E38" s="42" t="s">
        <v>72</v>
      </c>
      <c r="F38" s="43">
        <v>50</v>
      </c>
      <c r="G38" s="43">
        <v>4.0999999999999996</v>
      </c>
      <c r="H38" s="43">
        <v>0.7</v>
      </c>
      <c r="I38" s="43">
        <v>0.65</v>
      </c>
      <c r="J38" s="43">
        <v>97.5</v>
      </c>
      <c r="K38" s="44">
        <v>878</v>
      </c>
      <c r="L38" s="43">
        <v>4.7</v>
      </c>
    </row>
    <row r="39" spans="1:12" ht="14.4" x14ac:dyDescent="0.3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4.4" x14ac:dyDescent="0.3">
      <c r="A40" s="14"/>
      <c r="B40" s="15"/>
      <c r="C40" s="11"/>
      <c r="D40" s="7" t="s">
        <v>24</v>
      </c>
      <c r="E40" s="42" t="s">
        <v>75</v>
      </c>
      <c r="F40" s="43">
        <v>150</v>
      </c>
      <c r="G40" s="43">
        <v>0.6</v>
      </c>
      <c r="H40" s="43">
        <v>0.6</v>
      </c>
      <c r="I40" s="43">
        <v>14.7</v>
      </c>
      <c r="J40" s="43">
        <v>70.3</v>
      </c>
      <c r="K40" s="44">
        <v>338</v>
      </c>
      <c r="L40" s="43">
        <v>19.5</v>
      </c>
    </row>
    <row r="41" spans="1:12" ht="14.4" x14ac:dyDescent="0.3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850</v>
      </c>
      <c r="G42" s="19">
        <f t="shared" ref="G42" si="10">SUM(G33:G41)</f>
        <v>29.590000000000003</v>
      </c>
      <c r="H42" s="19">
        <f t="shared" ref="H42" si="11">SUM(H33:H41)</f>
        <v>34.440000000000005</v>
      </c>
      <c r="I42" s="19">
        <f t="shared" ref="I42" si="12">SUM(I33:I41)</f>
        <v>65.63</v>
      </c>
      <c r="J42" s="19">
        <f t="shared" ref="J42:L42" si="13">SUM(J33:J41)</f>
        <v>755.63999999999987</v>
      </c>
      <c r="K42" s="25"/>
      <c r="L42" s="19">
        <f t="shared" si="13"/>
        <v>97.49</v>
      </c>
    </row>
    <row r="43" spans="1:12" ht="15.75" customHeight="1" x14ac:dyDescent="0.25">
      <c r="A43" s="33">
        <f>A25</f>
        <v>1</v>
      </c>
      <c r="B43" s="33">
        <f>B25</f>
        <v>2</v>
      </c>
      <c r="C43" s="50" t="s">
        <v>4</v>
      </c>
      <c r="D43" s="51"/>
      <c r="E43" s="31"/>
      <c r="F43" s="32">
        <f>F32+F42</f>
        <v>850</v>
      </c>
      <c r="G43" s="32">
        <f t="shared" ref="G43" si="14">G32+G42</f>
        <v>29.590000000000003</v>
      </c>
      <c r="H43" s="32">
        <f t="shared" ref="H43" si="15">H32+H42</f>
        <v>34.440000000000005</v>
      </c>
      <c r="I43" s="32">
        <f t="shared" ref="I43" si="16">I32+I42</f>
        <v>65.63</v>
      </c>
      <c r="J43" s="32">
        <f t="shared" ref="J43:L43" si="17">J32+J42</f>
        <v>755.63999999999987</v>
      </c>
      <c r="K43" s="32"/>
      <c r="L43" s="32">
        <f t="shared" si="17"/>
        <v>97.49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4.4" x14ac:dyDescent="0.3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4.4" x14ac:dyDescent="0.3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4.4" x14ac:dyDescent="0.3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4.4" x14ac:dyDescent="0.3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4.4" x14ac:dyDescent="0.3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4.4" x14ac:dyDescent="0.3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4.4" x14ac:dyDescent="0.3">
      <c r="A53" s="23"/>
      <c r="B53" s="15"/>
      <c r="C53" s="11"/>
      <c r="D53" s="7" t="s">
        <v>27</v>
      </c>
      <c r="E53" s="42" t="s">
        <v>48</v>
      </c>
      <c r="F53" s="43">
        <v>200</v>
      </c>
      <c r="G53" s="43">
        <v>5.75</v>
      </c>
      <c r="H53" s="43">
        <v>5.21</v>
      </c>
      <c r="I53" s="43">
        <v>18.84</v>
      </c>
      <c r="J53" s="43">
        <v>145.19999999999999</v>
      </c>
      <c r="K53" s="44">
        <v>93</v>
      </c>
      <c r="L53" s="43">
        <v>16.45</v>
      </c>
    </row>
    <row r="54" spans="1:12" ht="14.4" x14ac:dyDescent="0.3">
      <c r="A54" s="23"/>
      <c r="B54" s="15"/>
      <c r="C54" s="11"/>
      <c r="D54" s="7" t="s">
        <v>28</v>
      </c>
      <c r="E54" s="42" t="s">
        <v>49</v>
      </c>
      <c r="F54" s="43">
        <v>100</v>
      </c>
      <c r="G54" s="43">
        <v>17.8</v>
      </c>
      <c r="H54" s="43">
        <v>17.5</v>
      </c>
      <c r="I54" s="43">
        <v>14.3</v>
      </c>
      <c r="J54" s="43">
        <v>286</v>
      </c>
      <c r="K54" s="44">
        <v>372</v>
      </c>
      <c r="L54" s="43">
        <v>38.51</v>
      </c>
    </row>
    <row r="55" spans="1:12" ht="14.4" x14ac:dyDescent="0.3">
      <c r="A55" s="23"/>
      <c r="B55" s="15"/>
      <c r="C55" s="11"/>
      <c r="D55" s="7" t="s">
        <v>29</v>
      </c>
      <c r="E55" s="42" t="s">
        <v>50</v>
      </c>
      <c r="F55" s="43">
        <v>150</v>
      </c>
      <c r="G55" s="43">
        <v>3.65</v>
      </c>
      <c r="H55" s="43">
        <v>5.37</v>
      </c>
      <c r="I55" s="43">
        <v>36.68</v>
      </c>
      <c r="J55" s="43">
        <v>209.7</v>
      </c>
      <c r="K55" s="44">
        <v>304</v>
      </c>
      <c r="L55" s="43">
        <v>11.35</v>
      </c>
    </row>
    <row r="56" spans="1:12" ht="14.4" x14ac:dyDescent="0.3">
      <c r="A56" s="23"/>
      <c r="B56" s="15"/>
      <c r="C56" s="11"/>
      <c r="D56" s="7" t="s">
        <v>30</v>
      </c>
      <c r="E56" s="42" t="s">
        <v>51</v>
      </c>
      <c r="F56" s="43">
        <v>200</v>
      </c>
      <c r="G56" s="43">
        <v>0</v>
      </c>
      <c r="H56" s="43">
        <v>0</v>
      </c>
      <c r="I56" s="43">
        <v>20</v>
      </c>
      <c r="J56" s="43">
        <v>76</v>
      </c>
      <c r="K56" s="44">
        <v>648</v>
      </c>
      <c r="L56" s="43">
        <v>4.55</v>
      </c>
    </row>
    <row r="57" spans="1:12" ht="14.4" x14ac:dyDescent="0.3">
      <c r="A57" s="23"/>
      <c r="B57" s="15"/>
      <c r="C57" s="11"/>
      <c r="D57" s="7" t="s">
        <v>31</v>
      </c>
      <c r="E57" s="42" t="s">
        <v>72</v>
      </c>
      <c r="F57" s="43">
        <v>50</v>
      </c>
      <c r="G57" s="43">
        <v>4.0999999999999996</v>
      </c>
      <c r="H57" s="43">
        <v>0.7</v>
      </c>
      <c r="I57" s="43">
        <v>0.65</v>
      </c>
      <c r="J57" s="43">
        <v>97.5</v>
      </c>
      <c r="K57" s="44">
        <v>878</v>
      </c>
      <c r="L57" s="43">
        <v>4.7</v>
      </c>
    </row>
    <row r="58" spans="1:12" ht="14.4" x14ac:dyDescent="0.3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4.4" x14ac:dyDescent="0.3">
      <c r="A59" s="23"/>
      <c r="B59" s="15"/>
      <c r="C59" s="11"/>
      <c r="D59" s="7" t="s">
        <v>24</v>
      </c>
      <c r="E59" s="42" t="s">
        <v>74</v>
      </c>
      <c r="F59" s="43">
        <v>100</v>
      </c>
      <c r="G59" s="43">
        <v>0.9</v>
      </c>
      <c r="H59" s="43">
        <v>0.2</v>
      </c>
      <c r="I59" s="43">
        <v>8.1</v>
      </c>
      <c r="J59" s="43">
        <v>37.799999999999997</v>
      </c>
      <c r="K59" s="44">
        <v>393</v>
      </c>
      <c r="L59" s="43">
        <v>15.6</v>
      </c>
    </row>
    <row r="60" spans="1:12" ht="14.4" x14ac:dyDescent="0.3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800</v>
      </c>
      <c r="G61" s="19">
        <f t="shared" ref="G61" si="22">SUM(G52:G60)</f>
        <v>32.199999999999996</v>
      </c>
      <c r="H61" s="19">
        <f t="shared" ref="H61" si="23">SUM(H52:H60)</f>
        <v>28.98</v>
      </c>
      <c r="I61" s="19">
        <f t="shared" ref="I61" si="24">SUM(I52:I60)</f>
        <v>98.57</v>
      </c>
      <c r="J61" s="19">
        <f t="shared" ref="J61:L61" si="25">SUM(J52:J60)</f>
        <v>852.19999999999993</v>
      </c>
      <c r="K61" s="25"/>
      <c r="L61" s="19">
        <f t="shared" si="25"/>
        <v>91.159999999999982</v>
      </c>
    </row>
    <row r="62" spans="1:12" ht="15.75" customHeight="1" x14ac:dyDescent="0.25">
      <c r="A62" s="29">
        <f>A44</f>
        <v>1</v>
      </c>
      <c r="B62" s="30">
        <f>B44</f>
        <v>3</v>
      </c>
      <c r="C62" s="50" t="s">
        <v>4</v>
      </c>
      <c r="D62" s="51"/>
      <c r="E62" s="31"/>
      <c r="F62" s="32">
        <f>F51+F61</f>
        <v>800</v>
      </c>
      <c r="G62" s="32">
        <f t="shared" ref="G62" si="26">G51+G61</f>
        <v>32.199999999999996</v>
      </c>
      <c r="H62" s="32">
        <f t="shared" ref="H62" si="27">H51+H61</f>
        <v>28.98</v>
      </c>
      <c r="I62" s="32">
        <f t="shared" ref="I62" si="28">I51+I61</f>
        <v>98.57</v>
      </c>
      <c r="J62" s="32">
        <f t="shared" ref="J62:L62" si="29">J51+J61</f>
        <v>852.19999999999993</v>
      </c>
      <c r="K62" s="32"/>
      <c r="L62" s="32">
        <f t="shared" si="29"/>
        <v>91.159999999999982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4.4" x14ac:dyDescent="0.3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4.4" x14ac:dyDescent="0.3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4.4" x14ac:dyDescent="0.3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4.4" x14ac:dyDescent="0.3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4.4" x14ac:dyDescent="0.3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4.4" x14ac:dyDescent="0.3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4.4" x14ac:dyDescent="0.3">
      <c r="A72" s="23"/>
      <c r="B72" s="15"/>
      <c r="C72" s="11"/>
      <c r="D72" s="7" t="s">
        <v>27</v>
      </c>
      <c r="E72" s="42" t="s">
        <v>52</v>
      </c>
      <c r="F72" s="43">
        <v>200</v>
      </c>
      <c r="G72" s="43">
        <v>1.4</v>
      </c>
      <c r="H72" s="43">
        <v>3.91</v>
      </c>
      <c r="I72" s="43">
        <v>6.79</v>
      </c>
      <c r="J72" s="43">
        <v>67.8</v>
      </c>
      <c r="K72" s="44">
        <v>88</v>
      </c>
      <c r="L72" s="43">
        <v>4.6900000000000004</v>
      </c>
    </row>
    <row r="73" spans="1:12" ht="14.4" x14ac:dyDescent="0.3">
      <c r="A73" s="23"/>
      <c r="B73" s="15"/>
      <c r="C73" s="11"/>
      <c r="D73" s="7" t="s">
        <v>28</v>
      </c>
      <c r="E73" s="42" t="s">
        <v>53</v>
      </c>
      <c r="F73" s="43">
        <v>100</v>
      </c>
      <c r="G73" s="43">
        <v>17.8</v>
      </c>
      <c r="H73" s="43">
        <v>17.5</v>
      </c>
      <c r="I73" s="43">
        <v>14.3</v>
      </c>
      <c r="J73" s="43">
        <v>286</v>
      </c>
      <c r="K73" s="44">
        <v>372</v>
      </c>
      <c r="L73" s="43">
        <v>47.89</v>
      </c>
    </row>
    <row r="74" spans="1:12" ht="14.4" x14ac:dyDescent="0.3">
      <c r="A74" s="23"/>
      <c r="B74" s="15"/>
      <c r="C74" s="11"/>
      <c r="D74" s="7" t="s">
        <v>29</v>
      </c>
      <c r="E74" s="42" t="s">
        <v>54</v>
      </c>
      <c r="F74" s="43">
        <v>150</v>
      </c>
      <c r="G74" s="43">
        <v>8.6</v>
      </c>
      <c r="H74" s="43">
        <v>6.1</v>
      </c>
      <c r="I74" s="43">
        <v>38.6</v>
      </c>
      <c r="J74" s="43">
        <v>243.75</v>
      </c>
      <c r="K74" s="44">
        <v>302</v>
      </c>
      <c r="L74" s="43">
        <v>9.06</v>
      </c>
    </row>
    <row r="75" spans="1:12" ht="14.4" x14ac:dyDescent="0.3">
      <c r="A75" s="23"/>
      <c r="B75" s="15"/>
      <c r="C75" s="11"/>
      <c r="D75" s="7" t="s">
        <v>30</v>
      </c>
      <c r="E75" s="42" t="s">
        <v>55</v>
      </c>
      <c r="F75" s="43">
        <v>200</v>
      </c>
      <c r="G75" s="43">
        <v>0.13</v>
      </c>
      <c r="H75" s="43">
        <v>0.02</v>
      </c>
      <c r="I75" s="43">
        <v>15.2</v>
      </c>
      <c r="J75" s="43">
        <v>62</v>
      </c>
      <c r="K75" s="44">
        <v>377</v>
      </c>
      <c r="L75" s="43">
        <v>2.93</v>
      </c>
    </row>
    <row r="76" spans="1:12" ht="14.4" x14ac:dyDescent="0.3">
      <c r="A76" s="23"/>
      <c r="B76" s="15"/>
      <c r="C76" s="11"/>
      <c r="D76" s="7" t="s">
        <v>31</v>
      </c>
      <c r="E76" s="42" t="s">
        <v>72</v>
      </c>
      <c r="F76" s="43">
        <v>50</v>
      </c>
      <c r="G76" s="43">
        <v>4.0999999999999996</v>
      </c>
      <c r="H76" s="43">
        <v>0.7</v>
      </c>
      <c r="I76" s="43">
        <v>0.65</v>
      </c>
      <c r="J76" s="43">
        <v>97.5</v>
      </c>
      <c r="K76" s="44">
        <v>878</v>
      </c>
      <c r="L76" s="43">
        <v>4.7</v>
      </c>
    </row>
    <row r="77" spans="1:12" ht="14.4" x14ac:dyDescent="0.3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4.4" x14ac:dyDescent="0.3">
      <c r="A78" s="23"/>
      <c r="B78" s="15"/>
      <c r="C78" s="11"/>
      <c r="D78" s="7" t="s">
        <v>24</v>
      </c>
      <c r="E78" s="42" t="s">
        <v>75</v>
      </c>
      <c r="F78" s="43">
        <v>150</v>
      </c>
      <c r="G78" s="43">
        <v>0.6</v>
      </c>
      <c r="H78" s="43">
        <v>0.6</v>
      </c>
      <c r="I78" s="43">
        <v>14.7</v>
      </c>
      <c r="J78" s="43">
        <v>70.3</v>
      </c>
      <c r="K78" s="44">
        <v>338</v>
      </c>
      <c r="L78" s="43">
        <v>19.5</v>
      </c>
    </row>
    <row r="79" spans="1:12" ht="14.4" x14ac:dyDescent="0.3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850</v>
      </c>
      <c r="G80" s="19">
        <f t="shared" ref="G80" si="34">SUM(G71:G79)</f>
        <v>32.629999999999995</v>
      </c>
      <c r="H80" s="19">
        <f t="shared" ref="H80" si="35">SUM(H71:H79)</f>
        <v>28.83</v>
      </c>
      <c r="I80" s="19">
        <f t="shared" ref="I80" si="36">SUM(I71:I79)</f>
        <v>90.240000000000009</v>
      </c>
      <c r="J80" s="19">
        <f t="shared" ref="J80:L80" si="37">SUM(J71:J79)</f>
        <v>827.34999999999991</v>
      </c>
      <c r="K80" s="25"/>
      <c r="L80" s="19">
        <f t="shared" si="37"/>
        <v>88.77000000000001</v>
      </c>
    </row>
    <row r="81" spans="1:12" ht="15.75" customHeight="1" x14ac:dyDescent="0.25">
      <c r="A81" s="29">
        <f>A63</f>
        <v>1</v>
      </c>
      <c r="B81" s="30">
        <f>B63</f>
        <v>4</v>
      </c>
      <c r="C81" s="50" t="s">
        <v>4</v>
      </c>
      <c r="D81" s="51"/>
      <c r="E81" s="31"/>
      <c r="F81" s="32">
        <f>F70+F80</f>
        <v>850</v>
      </c>
      <c r="G81" s="32">
        <f t="shared" ref="G81" si="38">G70+G80</f>
        <v>32.629999999999995</v>
      </c>
      <c r="H81" s="32">
        <f t="shared" ref="H81" si="39">H70+H80</f>
        <v>28.83</v>
      </c>
      <c r="I81" s="32">
        <f t="shared" ref="I81" si="40">I70+I80</f>
        <v>90.240000000000009</v>
      </c>
      <c r="J81" s="32">
        <f t="shared" ref="J81:L81" si="41">J70+J80</f>
        <v>827.34999999999991</v>
      </c>
      <c r="K81" s="32"/>
      <c r="L81" s="32">
        <f t="shared" si="41"/>
        <v>88.77000000000001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4.4" x14ac:dyDescent="0.3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4.4" x14ac:dyDescent="0.3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4.4" x14ac:dyDescent="0.3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4.4" x14ac:dyDescent="0.3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4.4" x14ac:dyDescent="0.3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4.4" x14ac:dyDescent="0.3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4.4" x14ac:dyDescent="0.3">
      <c r="A91" s="23"/>
      <c r="B91" s="15"/>
      <c r="C91" s="11"/>
      <c r="D91" s="7" t="s">
        <v>27</v>
      </c>
      <c r="E91" s="42" t="s">
        <v>70</v>
      </c>
      <c r="F91" s="43">
        <v>200</v>
      </c>
      <c r="G91" s="43">
        <v>1.6</v>
      </c>
      <c r="H91" s="43">
        <v>1.5</v>
      </c>
      <c r="I91" s="43">
        <v>11.6</v>
      </c>
      <c r="J91" s="43">
        <v>68</v>
      </c>
      <c r="K91" s="44">
        <v>138</v>
      </c>
      <c r="L91" s="43">
        <v>6.68</v>
      </c>
    </row>
    <row r="92" spans="1:12" ht="14.4" x14ac:dyDescent="0.3">
      <c r="A92" s="23"/>
      <c r="B92" s="15"/>
      <c r="C92" s="11"/>
      <c r="D92" s="7" t="s">
        <v>28</v>
      </c>
      <c r="E92" s="42" t="s">
        <v>56</v>
      </c>
      <c r="F92" s="43">
        <v>100</v>
      </c>
      <c r="G92" s="43">
        <v>15.13</v>
      </c>
      <c r="H92" s="43">
        <v>14.09</v>
      </c>
      <c r="I92" s="43">
        <v>8.4499999999999993</v>
      </c>
      <c r="J92" s="43">
        <v>238</v>
      </c>
      <c r="K92" s="44">
        <v>294</v>
      </c>
      <c r="L92" s="43">
        <v>52.25</v>
      </c>
    </row>
    <row r="93" spans="1:12" ht="14.4" x14ac:dyDescent="0.3">
      <c r="A93" s="23"/>
      <c r="B93" s="15"/>
      <c r="C93" s="11"/>
      <c r="D93" s="7" t="s">
        <v>29</v>
      </c>
      <c r="E93" s="42" t="s">
        <v>43</v>
      </c>
      <c r="F93" s="43">
        <v>150</v>
      </c>
      <c r="G93" s="43">
        <v>5.46</v>
      </c>
      <c r="H93" s="43">
        <v>5.79</v>
      </c>
      <c r="I93" s="43">
        <v>30.45</v>
      </c>
      <c r="J93" s="43">
        <v>195.7</v>
      </c>
      <c r="K93" s="44">
        <v>202</v>
      </c>
      <c r="L93" s="43">
        <v>11.38</v>
      </c>
    </row>
    <row r="94" spans="1:12" ht="14.4" x14ac:dyDescent="0.3">
      <c r="A94" s="23"/>
      <c r="B94" s="15"/>
      <c r="C94" s="11"/>
      <c r="D94" s="7" t="s">
        <v>30</v>
      </c>
      <c r="E94" s="42" t="s">
        <v>57</v>
      </c>
      <c r="F94" s="43">
        <v>200</v>
      </c>
      <c r="G94" s="43">
        <v>3.58</v>
      </c>
      <c r="H94" s="43">
        <v>2.68</v>
      </c>
      <c r="I94" s="43">
        <v>28.34</v>
      </c>
      <c r="J94" s="43">
        <v>151.80000000000001</v>
      </c>
      <c r="K94" s="44">
        <v>379</v>
      </c>
      <c r="L94" s="43">
        <v>12.68</v>
      </c>
    </row>
    <row r="95" spans="1:12" ht="14.4" x14ac:dyDescent="0.3">
      <c r="A95" s="23"/>
      <c r="B95" s="15"/>
      <c r="C95" s="11"/>
      <c r="D95" s="7" t="s">
        <v>31</v>
      </c>
      <c r="E95" s="42" t="s">
        <v>72</v>
      </c>
      <c r="F95" s="43">
        <v>50</v>
      </c>
      <c r="G95" s="43">
        <v>4.0999999999999996</v>
      </c>
      <c r="H95" s="43">
        <v>0.7</v>
      </c>
      <c r="I95" s="43">
        <v>0.65</v>
      </c>
      <c r="J95" s="43">
        <v>97.5</v>
      </c>
      <c r="K95" s="44">
        <v>878</v>
      </c>
      <c r="L95" s="43">
        <v>4.7</v>
      </c>
    </row>
    <row r="96" spans="1:12" ht="14.4" x14ac:dyDescent="0.3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4.4" x14ac:dyDescent="0.3">
      <c r="A97" s="23"/>
      <c r="B97" s="15"/>
      <c r="C97" s="11"/>
      <c r="D97" s="7" t="s">
        <v>24</v>
      </c>
      <c r="E97" s="42" t="s">
        <v>74</v>
      </c>
      <c r="F97" s="43">
        <v>100</v>
      </c>
      <c r="G97" s="43">
        <v>0.9</v>
      </c>
      <c r="H97" s="43">
        <v>0.2</v>
      </c>
      <c r="I97" s="43">
        <v>8.1</v>
      </c>
      <c r="J97" s="43">
        <v>37.799999999999997</v>
      </c>
      <c r="K97" s="44">
        <v>393</v>
      </c>
      <c r="L97" s="43">
        <v>15.6</v>
      </c>
    </row>
    <row r="98" spans="1:12" ht="14.4" x14ac:dyDescent="0.3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800</v>
      </c>
      <c r="G99" s="19">
        <f t="shared" ref="G99" si="46">SUM(G90:G98)</f>
        <v>30.770000000000003</v>
      </c>
      <c r="H99" s="19">
        <f t="shared" ref="H99" si="47">SUM(H90:H98)</f>
        <v>24.959999999999997</v>
      </c>
      <c r="I99" s="19">
        <f t="shared" ref="I99" si="48">SUM(I90:I98)</f>
        <v>87.59</v>
      </c>
      <c r="J99" s="19">
        <f t="shared" ref="J99:L99" si="49">SUM(J90:J98)</f>
        <v>788.8</v>
      </c>
      <c r="K99" s="25"/>
      <c r="L99" s="19">
        <f t="shared" si="49"/>
        <v>103.29</v>
      </c>
    </row>
    <row r="100" spans="1:12" ht="15.75" customHeight="1" x14ac:dyDescent="0.25">
      <c r="A100" s="29">
        <f>A82</f>
        <v>1</v>
      </c>
      <c r="B100" s="30">
        <f>B82</f>
        <v>5</v>
      </c>
      <c r="C100" s="50" t="s">
        <v>4</v>
      </c>
      <c r="D100" s="51"/>
      <c r="E100" s="31"/>
      <c r="F100" s="32">
        <f>F89+F99</f>
        <v>800</v>
      </c>
      <c r="G100" s="32">
        <f t="shared" ref="G100" si="50">G89+G99</f>
        <v>30.770000000000003</v>
      </c>
      <c r="H100" s="32">
        <f t="shared" ref="H100" si="51">H89+H99</f>
        <v>24.959999999999997</v>
      </c>
      <c r="I100" s="32">
        <f t="shared" ref="I100" si="52">I89+I99</f>
        <v>87.59</v>
      </c>
      <c r="J100" s="32">
        <f t="shared" ref="J100:L100" si="53">J89+J99</f>
        <v>788.8</v>
      </c>
      <c r="K100" s="32"/>
      <c r="L100" s="32">
        <f t="shared" si="53"/>
        <v>103.29</v>
      </c>
    </row>
    <row r="101" spans="1:12" ht="14.4" x14ac:dyDescent="0.3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4.4" x14ac:dyDescent="0.3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4.4" x14ac:dyDescent="0.3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4.4" x14ac:dyDescent="0.3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4.4" x14ac:dyDescent="0.3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4.4" x14ac:dyDescent="0.3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4.4" x14ac:dyDescent="0.3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4.4" x14ac:dyDescent="0.3">
      <c r="A110" s="23"/>
      <c r="B110" s="15"/>
      <c r="C110" s="11"/>
      <c r="D110" s="7" t="s">
        <v>27</v>
      </c>
      <c r="E110" s="42" t="s">
        <v>58</v>
      </c>
      <c r="F110" s="43">
        <v>200</v>
      </c>
      <c r="G110" s="43">
        <v>5.12</v>
      </c>
      <c r="H110" s="43">
        <v>5.35</v>
      </c>
      <c r="I110" s="43">
        <v>27.95</v>
      </c>
      <c r="J110" s="43">
        <v>128.25</v>
      </c>
      <c r="K110" s="44">
        <v>87</v>
      </c>
      <c r="L110" s="43">
        <v>12.06</v>
      </c>
    </row>
    <row r="111" spans="1:12" ht="14.4" x14ac:dyDescent="0.3">
      <c r="A111" s="23"/>
      <c r="B111" s="15"/>
      <c r="C111" s="11"/>
      <c r="D111" s="7" t="s">
        <v>28</v>
      </c>
      <c r="E111" s="42" t="s">
        <v>59</v>
      </c>
      <c r="F111" s="43">
        <v>100</v>
      </c>
      <c r="G111" s="43">
        <v>21.1</v>
      </c>
      <c r="H111" s="43">
        <v>13.6</v>
      </c>
      <c r="I111" s="43">
        <v>0</v>
      </c>
      <c r="J111" s="43">
        <v>211</v>
      </c>
      <c r="K111" s="44">
        <v>288</v>
      </c>
      <c r="L111" s="43">
        <v>41.42</v>
      </c>
    </row>
    <row r="112" spans="1:12" ht="14.4" x14ac:dyDescent="0.3">
      <c r="A112" s="23"/>
      <c r="B112" s="15"/>
      <c r="C112" s="11"/>
      <c r="D112" s="7" t="s">
        <v>29</v>
      </c>
      <c r="E112" s="42" t="s">
        <v>50</v>
      </c>
      <c r="F112" s="43">
        <v>150</v>
      </c>
      <c r="G112" s="43">
        <v>3.65</v>
      </c>
      <c r="H112" s="43">
        <v>5.37</v>
      </c>
      <c r="I112" s="43">
        <v>36.68</v>
      </c>
      <c r="J112" s="43">
        <v>209.7</v>
      </c>
      <c r="K112" s="44">
        <v>304</v>
      </c>
      <c r="L112" s="43">
        <v>11.35</v>
      </c>
    </row>
    <row r="113" spans="1:12" ht="14.4" x14ac:dyDescent="0.3">
      <c r="A113" s="23"/>
      <c r="B113" s="15"/>
      <c r="C113" s="11"/>
      <c r="D113" s="7" t="s">
        <v>30</v>
      </c>
      <c r="E113" s="42" t="s">
        <v>51</v>
      </c>
      <c r="F113" s="43">
        <v>200</v>
      </c>
      <c r="G113" s="43">
        <v>0</v>
      </c>
      <c r="H113" s="43">
        <v>0</v>
      </c>
      <c r="I113" s="43">
        <v>20</v>
      </c>
      <c r="J113" s="43">
        <v>76</v>
      </c>
      <c r="K113" s="44">
        <v>648</v>
      </c>
      <c r="L113" s="43">
        <v>4.55</v>
      </c>
    </row>
    <row r="114" spans="1:12" ht="14.4" x14ac:dyDescent="0.3">
      <c r="A114" s="23"/>
      <c r="B114" s="15"/>
      <c r="C114" s="11"/>
      <c r="D114" s="7" t="s">
        <v>31</v>
      </c>
      <c r="E114" s="42" t="s">
        <v>72</v>
      </c>
      <c r="F114" s="43">
        <v>50</v>
      </c>
      <c r="G114" s="43">
        <v>4.0999999999999996</v>
      </c>
      <c r="H114" s="43">
        <v>0.7</v>
      </c>
      <c r="I114" s="43">
        <v>0.65</v>
      </c>
      <c r="J114" s="43">
        <v>97.5</v>
      </c>
      <c r="K114" s="44">
        <v>878</v>
      </c>
      <c r="L114" s="43">
        <v>4.7</v>
      </c>
    </row>
    <row r="115" spans="1:12" ht="14.4" x14ac:dyDescent="0.3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4.4" x14ac:dyDescent="0.3">
      <c r="A116" s="23"/>
      <c r="B116" s="15"/>
      <c r="C116" s="11"/>
      <c r="D116" s="7" t="s">
        <v>24</v>
      </c>
      <c r="E116" s="42" t="s">
        <v>75</v>
      </c>
      <c r="F116" s="43">
        <v>150</v>
      </c>
      <c r="G116" s="43">
        <v>0.6</v>
      </c>
      <c r="H116" s="43">
        <v>0.6</v>
      </c>
      <c r="I116" s="43">
        <v>14.7</v>
      </c>
      <c r="J116" s="43">
        <v>70.3</v>
      </c>
      <c r="K116" s="44">
        <v>338</v>
      </c>
      <c r="L116" s="43">
        <v>19.5</v>
      </c>
    </row>
    <row r="117" spans="1:12" ht="14.4" x14ac:dyDescent="0.3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850</v>
      </c>
      <c r="G118" s="19">
        <f t="shared" ref="G118:J118" si="56">SUM(G109:G117)</f>
        <v>34.57</v>
      </c>
      <c r="H118" s="19">
        <f t="shared" si="56"/>
        <v>25.62</v>
      </c>
      <c r="I118" s="19">
        <f t="shared" si="56"/>
        <v>99.98</v>
      </c>
      <c r="J118" s="19">
        <f t="shared" si="56"/>
        <v>792.75</v>
      </c>
      <c r="K118" s="25"/>
      <c r="L118" s="19">
        <f t="shared" ref="L118" si="57">SUM(L109:L117)</f>
        <v>93.58</v>
      </c>
    </row>
    <row r="119" spans="1:12" ht="14.4" x14ac:dyDescent="0.25">
      <c r="A119" s="29">
        <f>A101</f>
        <v>2</v>
      </c>
      <c r="B119" s="30">
        <f>B101</f>
        <v>1</v>
      </c>
      <c r="C119" s="50" t="s">
        <v>4</v>
      </c>
      <c r="D119" s="51"/>
      <c r="E119" s="31"/>
      <c r="F119" s="32">
        <f>F108+F118</f>
        <v>850</v>
      </c>
      <c r="G119" s="32">
        <f t="shared" ref="G119" si="58">G108+G118</f>
        <v>34.57</v>
      </c>
      <c r="H119" s="32">
        <f t="shared" ref="H119" si="59">H108+H118</f>
        <v>25.62</v>
      </c>
      <c r="I119" s="32">
        <f t="shared" ref="I119" si="60">I108+I118</f>
        <v>99.98</v>
      </c>
      <c r="J119" s="32">
        <f t="shared" ref="J119:L119" si="61">J108+J118</f>
        <v>792.75</v>
      </c>
      <c r="K119" s="32"/>
      <c r="L119" s="32">
        <f t="shared" si="61"/>
        <v>93.58</v>
      </c>
    </row>
    <row r="120" spans="1:12" ht="14.4" x14ac:dyDescent="0.3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4.4" x14ac:dyDescent="0.3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4.4" x14ac:dyDescent="0.3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4.4" x14ac:dyDescent="0.3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4.4" x14ac:dyDescent="0.3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4.4" x14ac:dyDescent="0.3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4.4" x14ac:dyDescent="0.3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4.4" x14ac:dyDescent="0.3">
      <c r="A129" s="14"/>
      <c r="B129" s="15"/>
      <c r="C129" s="11"/>
      <c r="D129" s="7" t="s">
        <v>27</v>
      </c>
      <c r="E129" s="42" t="s">
        <v>52</v>
      </c>
      <c r="F129" s="43">
        <v>200</v>
      </c>
      <c r="G129" s="43">
        <v>1.4</v>
      </c>
      <c r="H129" s="43">
        <v>3.91</v>
      </c>
      <c r="I129" s="43">
        <v>6.79</v>
      </c>
      <c r="J129" s="43">
        <v>67.8</v>
      </c>
      <c r="K129" s="44">
        <v>88</v>
      </c>
      <c r="L129" s="43">
        <v>4.6900000000000004</v>
      </c>
    </row>
    <row r="130" spans="1:12" ht="14.4" x14ac:dyDescent="0.3">
      <c r="A130" s="14"/>
      <c r="B130" s="15"/>
      <c r="C130" s="11"/>
      <c r="D130" s="7" t="s">
        <v>28</v>
      </c>
      <c r="E130" s="42" t="s">
        <v>41</v>
      </c>
      <c r="F130" s="43">
        <v>100</v>
      </c>
      <c r="G130" s="43">
        <v>11.88</v>
      </c>
      <c r="H130" s="43">
        <v>14.03</v>
      </c>
      <c r="I130" s="43">
        <v>11.99</v>
      </c>
      <c r="J130" s="43">
        <v>221</v>
      </c>
      <c r="K130" s="44">
        <v>279</v>
      </c>
      <c r="L130" s="43">
        <v>32.68</v>
      </c>
    </row>
    <row r="131" spans="1:12" ht="14.4" x14ac:dyDescent="0.3">
      <c r="A131" s="14"/>
      <c r="B131" s="15"/>
      <c r="C131" s="11"/>
      <c r="D131" s="7" t="s">
        <v>29</v>
      </c>
      <c r="E131" s="42" t="s">
        <v>54</v>
      </c>
      <c r="F131" s="43">
        <v>150</v>
      </c>
      <c r="G131" s="43">
        <v>8.6</v>
      </c>
      <c r="H131" s="43">
        <v>6.1</v>
      </c>
      <c r="I131" s="43">
        <v>38.6</v>
      </c>
      <c r="J131" s="43">
        <v>243.75</v>
      </c>
      <c r="K131" s="44">
        <v>302</v>
      </c>
      <c r="L131" s="43">
        <v>9.06</v>
      </c>
    </row>
    <row r="132" spans="1:12" ht="14.4" x14ac:dyDescent="0.3">
      <c r="A132" s="14"/>
      <c r="B132" s="15"/>
      <c r="C132" s="11"/>
      <c r="D132" s="7" t="s">
        <v>30</v>
      </c>
      <c r="E132" s="42" t="s">
        <v>60</v>
      </c>
      <c r="F132" s="43">
        <v>200</v>
      </c>
      <c r="G132" s="43">
        <v>0.2</v>
      </c>
      <c r="H132" s="43">
        <v>0.2</v>
      </c>
      <c r="I132" s="43">
        <v>22.8</v>
      </c>
      <c r="J132" s="43">
        <v>92</v>
      </c>
      <c r="K132" s="44">
        <v>358</v>
      </c>
      <c r="L132" s="43">
        <v>11.72</v>
      </c>
    </row>
    <row r="133" spans="1:12" ht="14.4" x14ac:dyDescent="0.3">
      <c r="A133" s="14"/>
      <c r="B133" s="15"/>
      <c r="C133" s="11"/>
      <c r="D133" s="7" t="s">
        <v>31</v>
      </c>
      <c r="E133" s="42" t="s">
        <v>72</v>
      </c>
      <c r="F133" s="43">
        <v>50</v>
      </c>
      <c r="G133" s="43">
        <v>4.0999999999999996</v>
      </c>
      <c r="H133" s="43">
        <v>0.7</v>
      </c>
      <c r="I133" s="43">
        <v>0.65</v>
      </c>
      <c r="J133" s="43">
        <v>97.5</v>
      </c>
      <c r="K133" s="44">
        <v>878</v>
      </c>
      <c r="L133" s="43">
        <v>4.7</v>
      </c>
    </row>
    <row r="134" spans="1:12" ht="14.4" x14ac:dyDescent="0.3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4.4" x14ac:dyDescent="0.3">
      <c r="A135" s="14"/>
      <c r="B135" s="15"/>
      <c r="C135" s="11"/>
      <c r="D135" s="7" t="s">
        <v>24</v>
      </c>
      <c r="E135" s="42" t="s">
        <v>74</v>
      </c>
      <c r="F135" s="43">
        <v>100</v>
      </c>
      <c r="G135" s="43">
        <v>0.9</v>
      </c>
      <c r="H135" s="43">
        <v>0.2</v>
      </c>
      <c r="I135" s="43">
        <v>8.1</v>
      </c>
      <c r="J135" s="43">
        <v>37.799999999999997</v>
      </c>
      <c r="K135" s="44">
        <v>393</v>
      </c>
      <c r="L135" s="43">
        <v>15.6</v>
      </c>
    </row>
    <row r="136" spans="1:12" ht="14.4" x14ac:dyDescent="0.3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800</v>
      </c>
      <c r="G137" s="19">
        <f t="shared" ref="G137:J137" si="64">SUM(G128:G136)</f>
        <v>27.08</v>
      </c>
      <c r="H137" s="19">
        <f t="shared" si="64"/>
        <v>25.139999999999997</v>
      </c>
      <c r="I137" s="19">
        <f t="shared" si="64"/>
        <v>88.93</v>
      </c>
      <c r="J137" s="19">
        <f t="shared" si="64"/>
        <v>759.84999999999991</v>
      </c>
      <c r="K137" s="25"/>
      <c r="L137" s="19">
        <f t="shared" ref="L137" si="65">SUM(L128:L136)</f>
        <v>78.45</v>
      </c>
    </row>
    <row r="138" spans="1:12" ht="14.4" x14ac:dyDescent="0.25">
      <c r="A138" s="33">
        <f>A120</f>
        <v>2</v>
      </c>
      <c r="B138" s="33">
        <f>B120</f>
        <v>2</v>
      </c>
      <c r="C138" s="50" t="s">
        <v>4</v>
      </c>
      <c r="D138" s="51"/>
      <c r="E138" s="31"/>
      <c r="F138" s="32">
        <f>F127+F137</f>
        <v>800</v>
      </c>
      <c r="G138" s="32">
        <f t="shared" ref="G138" si="66">G127+G137</f>
        <v>27.08</v>
      </c>
      <c r="H138" s="32">
        <f t="shared" ref="H138" si="67">H127+H137</f>
        <v>25.139999999999997</v>
      </c>
      <c r="I138" s="32">
        <f t="shared" ref="I138" si="68">I127+I137</f>
        <v>88.93</v>
      </c>
      <c r="J138" s="32">
        <f t="shared" ref="J138:L138" si="69">J127+J137</f>
        <v>759.84999999999991</v>
      </c>
      <c r="K138" s="32"/>
      <c r="L138" s="32">
        <f t="shared" si="69"/>
        <v>78.45</v>
      </c>
    </row>
    <row r="139" spans="1:12" ht="14.4" x14ac:dyDescent="0.3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4.4" x14ac:dyDescent="0.3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4.4" x14ac:dyDescent="0.3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3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4.4" x14ac:dyDescent="0.3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4" x14ac:dyDescent="0.3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4" x14ac:dyDescent="0.3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 thickBot="1" x14ac:dyDescent="0.3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4.4" x14ac:dyDescent="0.3">
      <c r="A148" s="23"/>
      <c r="B148" s="15"/>
      <c r="C148" s="11"/>
      <c r="D148" s="7" t="s">
        <v>27</v>
      </c>
      <c r="E148" s="42" t="s">
        <v>61</v>
      </c>
      <c r="F148" s="40">
        <v>257</v>
      </c>
      <c r="G148" s="40">
        <v>10.199999999999999</v>
      </c>
      <c r="H148" s="40">
        <v>12.8</v>
      </c>
      <c r="I148" s="40">
        <v>42.3</v>
      </c>
      <c r="J148" s="40">
        <v>325</v>
      </c>
      <c r="K148" s="41">
        <v>311</v>
      </c>
      <c r="L148" s="43">
        <v>32.840000000000003</v>
      </c>
    </row>
    <row r="149" spans="1:12" ht="14.4" x14ac:dyDescent="0.3">
      <c r="A149" s="23"/>
      <c r="B149" s="15"/>
      <c r="C149" s="11"/>
      <c r="D149" s="7" t="s">
        <v>28</v>
      </c>
      <c r="E149" s="42" t="s">
        <v>62</v>
      </c>
      <c r="F149" s="43">
        <v>200</v>
      </c>
      <c r="G149" s="43">
        <v>12.1</v>
      </c>
      <c r="H149" s="43">
        <v>10.1</v>
      </c>
      <c r="I149" s="43">
        <v>34</v>
      </c>
      <c r="J149" s="43">
        <v>275</v>
      </c>
      <c r="K149" s="44">
        <v>295</v>
      </c>
      <c r="L149" s="43">
        <v>26.96</v>
      </c>
    </row>
    <row r="150" spans="1:12" ht="14.4" x14ac:dyDescent="0.3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4.4" x14ac:dyDescent="0.3">
      <c r="A151" s="23"/>
      <c r="B151" s="15"/>
      <c r="C151" s="11"/>
      <c r="D151" s="7" t="s">
        <v>30</v>
      </c>
      <c r="E151" s="42" t="s">
        <v>63</v>
      </c>
      <c r="F151" s="43">
        <v>200</v>
      </c>
      <c r="G151" s="43">
        <v>0.1</v>
      </c>
      <c r="H151" s="43">
        <v>0</v>
      </c>
      <c r="I151" s="43">
        <v>22.5</v>
      </c>
      <c r="J151" s="43">
        <v>86</v>
      </c>
      <c r="K151" s="44">
        <v>198</v>
      </c>
      <c r="L151" s="43">
        <v>5.85</v>
      </c>
    </row>
    <row r="152" spans="1:12" ht="14.4" x14ac:dyDescent="0.3">
      <c r="A152" s="23"/>
      <c r="B152" s="15"/>
      <c r="C152" s="11"/>
      <c r="D152" s="7" t="s">
        <v>31</v>
      </c>
      <c r="E152" s="42" t="s">
        <v>72</v>
      </c>
      <c r="F152" s="43">
        <v>50</v>
      </c>
      <c r="G152" s="43">
        <v>4.0999999999999996</v>
      </c>
      <c r="H152" s="43">
        <v>0.7</v>
      </c>
      <c r="I152" s="43">
        <v>0.65</v>
      </c>
      <c r="J152" s="43">
        <v>97.5</v>
      </c>
      <c r="K152" s="44">
        <v>878</v>
      </c>
      <c r="L152" s="43">
        <v>4.7</v>
      </c>
    </row>
    <row r="153" spans="1:12" ht="14.4" x14ac:dyDescent="0.3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4.4" x14ac:dyDescent="0.3">
      <c r="A154" s="23"/>
      <c r="B154" s="15"/>
      <c r="C154" s="11"/>
      <c r="D154" s="7" t="s">
        <v>24</v>
      </c>
      <c r="E154" s="42" t="s">
        <v>75</v>
      </c>
      <c r="F154" s="43">
        <v>150</v>
      </c>
      <c r="G154" s="43">
        <v>0.6</v>
      </c>
      <c r="H154" s="43">
        <v>0.6</v>
      </c>
      <c r="I154" s="43">
        <v>14.7</v>
      </c>
      <c r="J154" s="43">
        <v>70.3</v>
      </c>
      <c r="K154" s="44">
        <v>338</v>
      </c>
      <c r="L154" s="43">
        <v>19.5</v>
      </c>
    </row>
    <row r="155" spans="1:12" ht="14.4" x14ac:dyDescent="0.3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 x14ac:dyDescent="0.3">
      <c r="A156" s="23"/>
      <c r="B156" s="15"/>
      <c r="C156" s="11"/>
      <c r="D156" s="6"/>
      <c r="E156" s="42"/>
      <c r="F156" s="43"/>
      <c r="G156" s="43"/>
      <c r="H156" s="43"/>
      <c r="I156" s="43"/>
      <c r="J156" s="43"/>
      <c r="K156" s="44"/>
      <c r="L156" s="43"/>
    </row>
    <row r="157" spans="1:12" ht="14.4" x14ac:dyDescent="0.3">
      <c r="A157" s="24"/>
      <c r="B157" s="17"/>
      <c r="C157" s="8"/>
      <c r="D157" s="18" t="s">
        <v>33</v>
      </c>
      <c r="E157" s="9"/>
      <c r="F157" s="19">
        <f>SUM(F147:F156)</f>
        <v>857</v>
      </c>
      <c r="G157" s="19">
        <f t="shared" ref="G157:J157" si="72">SUM(G147:G156)</f>
        <v>27.1</v>
      </c>
      <c r="H157" s="19">
        <f t="shared" si="72"/>
        <v>24.2</v>
      </c>
      <c r="I157" s="19">
        <f t="shared" si="72"/>
        <v>114.15</v>
      </c>
      <c r="J157" s="19">
        <f t="shared" si="72"/>
        <v>853.8</v>
      </c>
      <c r="K157" s="25"/>
      <c r="L157" s="19">
        <f t="shared" ref="L157" si="73">SUM(L147:L156)</f>
        <v>89.850000000000009</v>
      </c>
    </row>
    <row r="158" spans="1:12" ht="14.4" x14ac:dyDescent="0.25">
      <c r="A158" s="29">
        <f>A139</f>
        <v>2</v>
      </c>
      <c r="B158" s="30">
        <f>B139</f>
        <v>3</v>
      </c>
      <c r="C158" s="50" t="s">
        <v>4</v>
      </c>
      <c r="D158" s="51"/>
      <c r="E158" s="31"/>
      <c r="F158" s="32">
        <f>F146+F157</f>
        <v>857</v>
      </c>
      <c r="G158" s="32">
        <f t="shared" ref="G158" si="74">G146+G157</f>
        <v>27.1</v>
      </c>
      <c r="H158" s="32">
        <f t="shared" ref="H158" si="75">H146+H157</f>
        <v>24.2</v>
      </c>
      <c r="I158" s="32">
        <f t="shared" ref="I158" si="76">I146+I157</f>
        <v>114.15</v>
      </c>
      <c r="J158" s="32">
        <f t="shared" ref="J158:L158" si="77">J146+J157</f>
        <v>853.8</v>
      </c>
      <c r="K158" s="32"/>
      <c r="L158" s="32">
        <f t="shared" si="77"/>
        <v>89.850000000000009</v>
      </c>
    </row>
    <row r="159" spans="1:12" ht="14.4" x14ac:dyDescent="0.3">
      <c r="A159" s="20">
        <v>2</v>
      </c>
      <c r="B159" s="21">
        <v>4</v>
      </c>
      <c r="C159" s="22" t="s">
        <v>20</v>
      </c>
      <c r="D159" s="5" t="s">
        <v>21</v>
      </c>
      <c r="E159" s="39"/>
      <c r="F159" s="40"/>
      <c r="G159" s="40"/>
      <c r="H159" s="40"/>
      <c r="I159" s="40"/>
      <c r="J159" s="40"/>
      <c r="K159" s="41"/>
      <c r="L159" s="40"/>
    </row>
    <row r="160" spans="1:12" ht="14.4" x14ac:dyDescent="0.3">
      <c r="A160" s="23"/>
      <c r="B160" s="15"/>
      <c r="C160" s="11"/>
      <c r="D160" s="6"/>
      <c r="E160" s="42"/>
      <c r="F160" s="43"/>
      <c r="G160" s="43"/>
      <c r="H160" s="43"/>
      <c r="I160" s="43"/>
      <c r="J160" s="43"/>
      <c r="K160" s="44"/>
      <c r="L160" s="43"/>
    </row>
    <row r="161" spans="1:12" ht="14.4" x14ac:dyDescent="0.3">
      <c r="A161" s="23"/>
      <c r="B161" s="15"/>
      <c r="C161" s="11"/>
      <c r="D161" s="7" t="s">
        <v>22</v>
      </c>
      <c r="E161" s="42"/>
      <c r="F161" s="43"/>
      <c r="G161" s="43"/>
      <c r="H161" s="43"/>
      <c r="I161" s="43"/>
      <c r="J161" s="43"/>
      <c r="K161" s="44"/>
      <c r="L161" s="43"/>
    </row>
    <row r="162" spans="1:12" ht="14.4" x14ac:dyDescent="0.3">
      <c r="A162" s="23"/>
      <c r="B162" s="15"/>
      <c r="C162" s="11"/>
      <c r="D162" s="7" t="s">
        <v>23</v>
      </c>
      <c r="E162" s="42"/>
      <c r="F162" s="43"/>
      <c r="G162" s="43"/>
      <c r="H162" s="43"/>
      <c r="I162" s="43"/>
      <c r="J162" s="43"/>
      <c r="K162" s="44"/>
      <c r="L162" s="43"/>
    </row>
    <row r="163" spans="1:12" ht="14.4" x14ac:dyDescent="0.3">
      <c r="A163" s="23"/>
      <c r="B163" s="15"/>
      <c r="C163" s="11"/>
      <c r="D163" s="7" t="s">
        <v>24</v>
      </c>
      <c r="E163" s="42"/>
      <c r="F163" s="43"/>
      <c r="G163" s="43"/>
      <c r="H163" s="43"/>
      <c r="I163" s="43"/>
      <c r="J163" s="43"/>
      <c r="K163" s="44"/>
      <c r="L163" s="43"/>
    </row>
    <row r="164" spans="1:12" ht="14.4" x14ac:dyDescent="0.3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 x14ac:dyDescent="0.3">
      <c r="A165" s="23"/>
      <c r="B165" s="15"/>
      <c r="C165" s="11"/>
      <c r="D165" s="6"/>
      <c r="E165" s="42"/>
      <c r="F165" s="43"/>
      <c r="G165" s="43"/>
      <c r="H165" s="43"/>
      <c r="I165" s="43"/>
      <c r="J165" s="43"/>
      <c r="K165" s="44"/>
      <c r="L165" s="43"/>
    </row>
    <row r="166" spans="1:12" ht="14.4" x14ac:dyDescent="0.3">
      <c r="A166" s="24"/>
      <c r="B166" s="17"/>
      <c r="C166" s="8"/>
      <c r="D166" s="18" t="s">
        <v>33</v>
      </c>
      <c r="E166" s="9"/>
      <c r="F166" s="19">
        <f>SUM(F159:F165)</f>
        <v>0</v>
      </c>
      <c r="G166" s="19">
        <f t="shared" ref="G166:J166" si="78">SUM(G159:G165)</f>
        <v>0</v>
      </c>
      <c r="H166" s="19">
        <f t="shared" si="78"/>
        <v>0</v>
      </c>
      <c r="I166" s="19">
        <f t="shared" si="78"/>
        <v>0</v>
      </c>
      <c r="J166" s="19">
        <f t="shared" si="78"/>
        <v>0</v>
      </c>
      <c r="K166" s="25"/>
      <c r="L166" s="19">
        <f t="shared" ref="L166" si="79">SUM(L159:L165)</f>
        <v>0</v>
      </c>
    </row>
    <row r="167" spans="1:12" ht="14.4" x14ac:dyDescent="0.3">
      <c r="A167" s="26">
        <f>A159</f>
        <v>2</v>
      </c>
      <c r="B167" s="13">
        <f>B159</f>
        <v>4</v>
      </c>
      <c r="C167" s="10" t="s">
        <v>25</v>
      </c>
      <c r="D167" s="7" t="s">
        <v>26</v>
      </c>
      <c r="E167" s="42"/>
      <c r="F167" s="43"/>
      <c r="G167" s="43"/>
      <c r="H167" s="43"/>
      <c r="I167" s="43"/>
      <c r="J167" s="43"/>
      <c r="K167" s="44"/>
      <c r="L167" s="43"/>
    </row>
    <row r="168" spans="1:12" ht="14.4" x14ac:dyDescent="0.3">
      <c r="A168" s="23"/>
      <c r="B168" s="15"/>
      <c r="C168" s="11"/>
      <c r="D168" s="7" t="s">
        <v>27</v>
      </c>
      <c r="E168" s="42" t="s">
        <v>64</v>
      </c>
      <c r="F168" s="43">
        <v>250</v>
      </c>
      <c r="G168" s="43">
        <v>7.18</v>
      </c>
      <c r="H168" s="43">
        <v>2.94</v>
      </c>
      <c r="I168" s="43">
        <v>11.76</v>
      </c>
      <c r="J168" s="43">
        <v>102.26</v>
      </c>
      <c r="K168" s="44">
        <v>210</v>
      </c>
      <c r="L168" s="43">
        <v>15.67</v>
      </c>
    </row>
    <row r="169" spans="1:12" ht="14.4" x14ac:dyDescent="0.3">
      <c r="A169" s="23"/>
      <c r="B169" s="15"/>
      <c r="C169" s="11"/>
      <c r="D169" s="7" t="s">
        <v>28</v>
      </c>
      <c r="E169" s="42" t="s">
        <v>65</v>
      </c>
      <c r="F169" s="43">
        <v>200</v>
      </c>
      <c r="G169" s="43">
        <v>30.93</v>
      </c>
      <c r="H169" s="43">
        <v>22.89</v>
      </c>
      <c r="I169" s="43">
        <v>36</v>
      </c>
      <c r="J169" s="43">
        <v>310.66000000000003</v>
      </c>
      <c r="K169" s="44">
        <v>469</v>
      </c>
      <c r="L169" s="43">
        <v>66.95</v>
      </c>
    </row>
    <row r="170" spans="1:12" ht="14.4" x14ac:dyDescent="0.3">
      <c r="A170" s="23"/>
      <c r="B170" s="15"/>
      <c r="C170" s="11"/>
      <c r="D170" s="7" t="s">
        <v>29</v>
      </c>
      <c r="E170" s="42"/>
      <c r="F170" s="43"/>
      <c r="G170" s="43"/>
      <c r="H170" s="43"/>
      <c r="I170" s="43"/>
      <c r="J170" s="43"/>
      <c r="K170" s="44"/>
      <c r="L170" s="43"/>
    </row>
    <row r="171" spans="1:12" ht="14.4" x14ac:dyDescent="0.3">
      <c r="A171" s="23"/>
      <c r="B171" s="15"/>
      <c r="C171" s="11"/>
      <c r="D171" s="7" t="s">
        <v>30</v>
      </c>
      <c r="E171" s="42" t="s">
        <v>66</v>
      </c>
      <c r="F171" s="43">
        <v>200</v>
      </c>
      <c r="G171" s="43">
        <v>5.72</v>
      </c>
      <c r="H171" s="43">
        <v>5.76</v>
      </c>
      <c r="I171" s="43">
        <v>38.42</v>
      </c>
      <c r="J171" s="43">
        <v>218.98</v>
      </c>
      <c r="K171" s="44">
        <v>382</v>
      </c>
      <c r="L171" s="43">
        <v>17.059999999999999</v>
      </c>
    </row>
    <row r="172" spans="1:12" ht="14.4" x14ac:dyDescent="0.3">
      <c r="A172" s="23"/>
      <c r="B172" s="15"/>
      <c r="C172" s="11"/>
      <c r="D172" s="7" t="s">
        <v>31</v>
      </c>
      <c r="E172" s="42" t="s">
        <v>72</v>
      </c>
      <c r="F172" s="43">
        <v>50</v>
      </c>
      <c r="G172" s="43">
        <v>4.0999999999999996</v>
      </c>
      <c r="H172" s="43">
        <v>0.7</v>
      </c>
      <c r="I172" s="43">
        <v>0.65</v>
      </c>
      <c r="J172" s="43">
        <v>97.5</v>
      </c>
      <c r="K172" s="44">
        <v>878</v>
      </c>
      <c r="L172" s="43">
        <v>4.7</v>
      </c>
    </row>
    <row r="173" spans="1:12" ht="14.4" x14ac:dyDescent="0.3">
      <c r="A173" s="23"/>
      <c r="B173" s="15"/>
      <c r="C173" s="11"/>
      <c r="D173" s="7" t="s">
        <v>32</v>
      </c>
      <c r="E173" s="42"/>
      <c r="F173" s="43"/>
      <c r="G173" s="43"/>
      <c r="H173" s="43"/>
      <c r="I173" s="43"/>
      <c r="J173" s="43"/>
      <c r="K173" s="44"/>
      <c r="L173" s="43"/>
    </row>
    <row r="174" spans="1:12" ht="14.4" x14ac:dyDescent="0.3">
      <c r="A174" s="23"/>
      <c r="B174" s="15"/>
      <c r="C174" s="11"/>
      <c r="D174" s="7" t="s">
        <v>24</v>
      </c>
      <c r="E174" s="42" t="s">
        <v>74</v>
      </c>
      <c r="F174" s="43">
        <v>100</v>
      </c>
      <c r="G174" s="43">
        <v>0.9</v>
      </c>
      <c r="H174" s="43">
        <v>0.2</v>
      </c>
      <c r="I174" s="43">
        <v>8.1</v>
      </c>
      <c r="J174" s="43">
        <v>37.799999999999997</v>
      </c>
      <c r="K174" s="44">
        <v>393</v>
      </c>
      <c r="L174" s="43">
        <v>15.6</v>
      </c>
    </row>
    <row r="175" spans="1:12" ht="14.4" x14ac:dyDescent="0.3">
      <c r="A175" s="23"/>
      <c r="B175" s="15"/>
      <c r="C175" s="11"/>
      <c r="D175" s="6"/>
      <c r="E175" s="42"/>
      <c r="F175" s="43"/>
      <c r="G175" s="43"/>
      <c r="H175" s="43"/>
      <c r="I175" s="43"/>
      <c r="J175" s="43"/>
      <c r="K175" s="44"/>
      <c r="L175" s="43"/>
    </row>
    <row r="176" spans="1:12" ht="14.4" x14ac:dyDescent="0.3">
      <c r="A176" s="24"/>
      <c r="B176" s="17"/>
      <c r="C176" s="8"/>
      <c r="D176" s="18" t="s">
        <v>33</v>
      </c>
      <c r="E176" s="9"/>
      <c r="F176" s="19">
        <f>SUM(F167:F175)</f>
        <v>800</v>
      </c>
      <c r="G176" s="19">
        <f t="shared" ref="G176:J176" si="80">SUM(G167:G175)</f>
        <v>48.83</v>
      </c>
      <c r="H176" s="19">
        <f t="shared" si="80"/>
        <v>32.490000000000009</v>
      </c>
      <c r="I176" s="19">
        <f t="shared" si="80"/>
        <v>94.93</v>
      </c>
      <c r="J176" s="19">
        <f t="shared" si="80"/>
        <v>767.19999999999993</v>
      </c>
      <c r="K176" s="25"/>
      <c r="L176" s="19">
        <f t="shared" ref="L176" si="81">SUM(L167:L175)</f>
        <v>119.98</v>
      </c>
    </row>
    <row r="177" spans="1:12" ht="14.4" x14ac:dyDescent="0.25">
      <c r="A177" s="29">
        <f>A159</f>
        <v>2</v>
      </c>
      <c r="B177" s="30">
        <f>B159</f>
        <v>4</v>
      </c>
      <c r="C177" s="50" t="s">
        <v>4</v>
      </c>
      <c r="D177" s="51"/>
      <c r="E177" s="31"/>
      <c r="F177" s="32">
        <f>F166+F176</f>
        <v>800</v>
      </c>
      <c r="G177" s="32">
        <f t="shared" ref="G177" si="82">G166+G176</f>
        <v>48.83</v>
      </c>
      <c r="H177" s="32">
        <f t="shared" ref="H177" si="83">H166+H176</f>
        <v>32.490000000000009</v>
      </c>
      <c r="I177" s="32">
        <f t="shared" ref="I177" si="84">I166+I176</f>
        <v>94.93</v>
      </c>
      <c r="J177" s="32">
        <f t="shared" ref="J177:L177" si="85">J166+J176</f>
        <v>767.19999999999993</v>
      </c>
      <c r="K177" s="32"/>
      <c r="L177" s="32">
        <f t="shared" si="85"/>
        <v>119.98</v>
      </c>
    </row>
    <row r="178" spans="1:12" ht="14.4" x14ac:dyDescent="0.3">
      <c r="A178" s="20">
        <v>2</v>
      </c>
      <c r="B178" s="21">
        <v>5</v>
      </c>
      <c r="C178" s="22" t="s">
        <v>20</v>
      </c>
      <c r="D178" s="5" t="s">
        <v>21</v>
      </c>
      <c r="E178" s="39"/>
      <c r="F178" s="40"/>
      <c r="G178" s="40"/>
      <c r="H178" s="40"/>
      <c r="I178" s="40"/>
      <c r="J178" s="40"/>
      <c r="K178" s="41"/>
      <c r="L178" s="40"/>
    </row>
    <row r="179" spans="1:12" ht="14.4" x14ac:dyDescent="0.3">
      <c r="A179" s="23"/>
      <c r="B179" s="15"/>
      <c r="C179" s="11"/>
      <c r="D179" s="6"/>
      <c r="E179" s="42"/>
      <c r="F179" s="43"/>
      <c r="G179" s="43"/>
      <c r="H179" s="43"/>
      <c r="I179" s="43"/>
      <c r="J179" s="43"/>
      <c r="K179" s="44"/>
      <c r="L179" s="43"/>
    </row>
    <row r="180" spans="1:12" ht="14.4" x14ac:dyDescent="0.3">
      <c r="A180" s="23"/>
      <c r="B180" s="15"/>
      <c r="C180" s="11"/>
      <c r="D180" s="7" t="s">
        <v>22</v>
      </c>
      <c r="E180" s="42"/>
      <c r="F180" s="43"/>
      <c r="G180" s="43"/>
      <c r="H180" s="43"/>
      <c r="I180" s="43"/>
      <c r="J180" s="43"/>
      <c r="K180" s="44"/>
      <c r="L180" s="43"/>
    </row>
    <row r="181" spans="1:12" ht="14.4" x14ac:dyDescent="0.3">
      <c r="A181" s="23"/>
      <c r="B181" s="15"/>
      <c r="C181" s="11"/>
      <c r="D181" s="7" t="s">
        <v>23</v>
      </c>
      <c r="E181" s="42"/>
      <c r="F181" s="43"/>
      <c r="G181" s="43"/>
      <c r="H181" s="43"/>
      <c r="I181" s="43"/>
      <c r="J181" s="43"/>
      <c r="K181" s="44"/>
      <c r="L181" s="43"/>
    </row>
    <row r="182" spans="1:12" ht="14.4" x14ac:dyDescent="0.3">
      <c r="A182" s="23"/>
      <c r="B182" s="15"/>
      <c r="C182" s="11"/>
      <c r="D182" s="7" t="s">
        <v>24</v>
      </c>
      <c r="E182" s="42"/>
      <c r="F182" s="43"/>
      <c r="G182" s="43"/>
      <c r="H182" s="43"/>
      <c r="I182" s="43"/>
      <c r="J182" s="43"/>
      <c r="K182" s="44"/>
      <c r="L182" s="43"/>
    </row>
    <row r="183" spans="1:12" ht="14.4" x14ac:dyDescent="0.3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4.4" x14ac:dyDescent="0.3">
      <c r="A184" s="23"/>
      <c r="B184" s="15"/>
      <c r="C184" s="11"/>
      <c r="D184" s="6"/>
      <c r="E184" s="42"/>
      <c r="F184" s="43"/>
      <c r="G184" s="43"/>
      <c r="H184" s="43"/>
      <c r="I184" s="43"/>
      <c r="J184" s="43"/>
      <c r="K184" s="44"/>
      <c r="L184" s="43"/>
    </row>
    <row r="185" spans="1:12" ht="15.75" customHeight="1" x14ac:dyDescent="0.3">
      <c r="A185" s="24"/>
      <c r="B185" s="17"/>
      <c r="C185" s="8"/>
      <c r="D185" s="18" t="s">
        <v>33</v>
      </c>
      <c r="E185" s="9"/>
      <c r="F185" s="19">
        <f>SUM(F178:F184)</f>
        <v>0</v>
      </c>
      <c r="G185" s="19">
        <f t="shared" ref="G185:J185" si="86">SUM(G178:G184)</f>
        <v>0</v>
      </c>
      <c r="H185" s="19">
        <f t="shared" si="86"/>
        <v>0</v>
      </c>
      <c r="I185" s="19">
        <f t="shared" si="86"/>
        <v>0</v>
      </c>
      <c r="J185" s="19">
        <f t="shared" si="86"/>
        <v>0</v>
      </c>
      <c r="K185" s="25"/>
      <c r="L185" s="19">
        <f t="shared" ref="L185" si="87">SUM(L178:L184)</f>
        <v>0</v>
      </c>
    </row>
    <row r="186" spans="1:12" ht="14.4" x14ac:dyDescent="0.3">
      <c r="A186" s="26">
        <f>A178</f>
        <v>2</v>
      </c>
      <c r="B186" s="13">
        <f>B178</f>
        <v>5</v>
      </c>
      <c r="C186" s="10" t="s">
        <v>25</v>
      </c>
      <c r="D186" s="7" t="s">
        <v>26</v>
      </c>
      <c r="E186" s="42"/>
      <c r="F186" s="43"/>
      <c r="G186" s="43"/>
      <c r="H186" s="43"/>
      <c r="I186" s="43"/>
      <c r="J186" s="43"/>
      <c r="K186" s="44"/>
      <c r="L186" s="43"/>
    </row>
    <row r="187" spans="1:12" ht="26.4" x14ac:dyDescent="0.3">
      <c r="A187" s="23"/>
      <c r="B187" s="15"/>
      <c r="C187" s="11"/>
      <c r="D187" s="7" t="s">
        <v>27</v>
      </c>
      <c r="E187" s="42" t="s">
        <v>67</v>
      </c>
      <c r="F187" s="43">
        <v>200</v>
      </c>
      <c r="G187" s="43">
        <v>5.49</v>
      </c>
      <c r="H187" s="43">
        <v>5.27</v>
      </c>
      <c r="I187" s="43">
        <v>3.34</v>
      </c>
      <c r="J187" s="43">
        <v>146.80000000000001</v>
      </c>
      <c r="K187" s="44">
        <v>87</v>
      </c>
      <c r="L187" s="43">
        <v>11.69</v>
      </c>
    </row>
    <row r="188" spans="1:12" ht="14.4" x14ac:dyDescent="0.3">
      <c r="A188" s="23"/>
      <c r="B188" s="15"/>
      <c r="C188" s="11"/>
      <c r="D188" s="7" t="s">
        <v>28</v>
      </c>
      <c r="E188" s="42" t="s">
        <v>68</v>
      </c>
      <c r="F188" s="43">
        <v>260</v>
      </c>
      <c r="G188" s="43">
        <v>25.38</v>
      </c>
      <c r="H188" s="43">
        <v>21.25</v>
      </c>
      <c r="I188" s="43">
        <v>44.61</v>
      </c>
      <c r="J188" s="43">
        <v>471.25</v>
      </c>
      <c r="K188" s="44">
        <v>304</v>
      </c>
      <c r="L188" s="43">
        <v>55.22</v>
      </c>
    </row>
    <row r="189" spans="1:12" ht="14.4" x14ac:dyDescent="0.3">
      <c r="A189" s="23"/>
      <c r="B189" s="15"/>
      <c r="C189" s="11"/>
      <c r="D189" s="7" t="s">
        <v>29</v>
      </c>
      <c r="E189" s="42"/>
      <c r="F189" s="43"/>
      <c r="G189" s="43"/>
      <c r="H189" s="43"/>
      <c r="I189" s="43"/>
      <c r="J189" s="43"/>
      <c r="K189" s="44"/>
      <c r="L189" s="43"/>
    </row>
    <row r="190" spans="1:12" ht="14.4" x14ac:dyDescent="0.3">
      <c r="A190" s="23"/>
      <c r="B190" s="15"/>
      <c r="C190" s="11"/>
      <c r="D190" s="7" t="s">
        <v>30</v>
      </c>
      <c r="E190" s="42" t="s">
        <v>69</v>
      </c>
      <c r="F190" s="43">
        <v>200</v>
      </c>
      <c r="G190" s="43">
        <v>0.2</v>
      </c>
      <c r="H190" s="43">
        <v>0</v>
      </c>
      <c r="I190" s="43">
        <v>14</v>
      </c>
      <c r="J190" s="43">
        <v>56.8</v>
      </c>
      <c r="K190" s="44">
        <v>943</v>
      </c>
      <c r="L190" s="43">
        <v>2</v>
      </c>
    </row>
    <row r="191" spans="1:12" ht="14.4" x14ac:dyDescent="0.3">
      <c r="A191" s="23"/>
      <c r="B191" s="15"/>
      <c r="C191" s="11"/>
      <c r="D191" s="7" t="s">
        <v>31</v>
      </c>
      <c r="E191" s="42" t="s">
        <v>73</v>
      </c>
      <c r="F191" s="43">
        <v>50</v>
      </c>
      <c r="G191" s="43">
        <v>4.0999999999999996</v>
      </c>
      <c r="H191" s="43">
        <v>0.7</v>
      </c>
      <c r="I191" s="43">
        <v>0.65</v>
      </c>
      <c r="J191" s="43">
        <v>97.5</v>
      </c>
      <c r="K191" s="44">
        <v>878</v>
      </c>
      <c r="L191" s="43">
        <v>4.7</v>
      </c>
    </row>
    <row r="192" spans="1:12" ht="14.4" x14ac:dyDescent="0.3">
      <c r="A192" s="23"/>
      <c r="B192" s="15"/>
      <c r="C192" s="11"/>
      <c r="D192" s="7" t="s">
        <v>32</v>
      </c>
      <c r="E192" s="42"/>
      <c r="F192" s="43"/>
      <c r="G192" s="43"/>
      <c r="H192" s="43"/>
      <c r="I192" s="43"/>
      <c r="J192" s="43"/>
      <c r="K192" s="44"/>
      <c r="L192" s="43"/>
    </row>
    <row r="193" spans="1:12" ht="14.4" x14ac:dyDescent="0.3">
      <c r="A193" s="23"/>
      <c r="B193" s="15"/>
      <c r="C193" s="11"/>
      <c r="D193" s="7" t="s">
        <v>24</v>
      </c>
      <c r="E193" s="42" t="s">
        <v>75</v>
      </c>
      <c r="F193" s="43">
        <v>150</v>
      </c>
      <c r="G193" s="43">
        <v>0.6</v>
      </c>
      <c r="H193" s="43">
        <v>0.6</v>
      </c>
      <c r="I193" s="43">
        <v>14.7</v>
      </c>
      <c r="J193" s="43">
        <v>70.3</v>
      </c>
      <c r="K193" s="44">
        <v>338</v>
      </c>
      <c r="L193" s="43">
        <v>19.5</v>
      </c>
    </row>
    <row r="194" spans="1:12" ht="14.4" x14ac:dyDescent="0.3">
      <c r="A194" s="23"/>
      <c r="B194" s="15"/>
      <c r="C194" s="11"/>
      <c r="D194" s="6"/>
      <c r="E194" s="42"/>
      <c r="F194" s="43"/>
      <c r="G194" s="43"/>
      <c r="H194" s="43"/>
      <c r="I194" s="43"/>
      <c r="J194" s="43"/>
      <c r="K194" s="44"/>
      <c r="L194" s="43"/>
    </row>
    <row r="195" spans="1:12" ht="14.4" x14ac:dyDescent="0.3">
      <c r="A195" s="24"/>
      <c r="B195" s="17"/>
      <c r="C195" s="8"/>
      <c r="D195" s="18" t="s">
        <v>33</v>
      </c>
      <c r="E195" s="9"/>
      <c r="F195" s="19">
        <f>SUM(F186:F194)</f>
        <v>860</v>
      </c>
      <c r="G195" s="19">
        <f t="shared" ref="G195:J195" si="88">SUM(G186:G194)</f>
        <v>35.769999999999996</v>
      </c>
      <c r="H195" s="19">
        <f t="shared" si="88"/>
        <v>27.82</v>
      </c>
      <c r="I195" s="19">
        <f t="shared" si="88"/>
        <v>77.3</v>
      </c>
      <c r="J195" s="19">
        <f t="shared" si="88"/>
        <v>842.64999999999986</v>
      </c>
      <c r="K195" s="25"/>
      <c r="L195" s="19">
        <f t="shared" ref="L195" si="89">SUM(L186:L194)</f>
        <v>93.11</v>
      </c>
    </row>
    <row r="196" spans="1:12" ht="14.4" x14ac:dyDescent="0.25">
      <c r="A196" s="29">
        <f>A178</f>
        <v>2</v>
      </c>
      <c r="B196" s="30">
        <f>B178</f>
        <v>5</v>
      </c>
      <c r="C196" s="50" t="s">
        <v>4</v>
      </c>
      <c r="D196" s="51"/>
      <c r="E196" s="31"/>
      <c r="F196" s="32">
        <f>F185+F195</f>
        <v>860</v>
      </c>
      <c r="G196" s="32">
        <f t="shared" ref="G196" si="90">G185+G195</f>
        <v>35.769999999999996</v>
      </c>
      <c r="H196" s="32">
        <f t="shared" ref="H196" si="91">H185+H195</f>
        <v>27.82</v>
      </c>
      <c r="I196" s="32">
        <f t="shared" ref="I196" si="92">I185+I195</f>
        <v>77.3</v>
      </c>
      <c r="J196" s="32">
        <f t="shared" ref="J196:L196" si="93">J185+J195</f>
        <v>842.64999999999986</v>
      </c>
      <c r="K196" s="32"/>
      <c r="L196" s="32">
        <f t="shared" si="93"/>
        <v>93.11</v>
      </c>
    </row>
    <row r="197" spans="1:12" x14ac:dyDescent="0.25">
      <c r="A197" s="27"/>
      <c r="B197" s="28"/>
      <c r="C197" s="52" t="s">
        <v>5</v>
      </c>
      <c r="D197" s="52"/>
      <c r="E197" s="52"/>
      <c r="F197" s="34">
        <f>(F24+F43+F62+F81+F100+F119+F138+F158+F177+F196)/(IF(F24=0,0,1)+IF(F43=0,0,1)+IF(F62=0,0,1)+IF(F81=0,0,1)+IF(F100=0,0,1)+IF(F119=0,0,1)+IF(F138=0,0,1)+IF(F158=0,0,1)+IF(F177=0,0,1)+IF(F196=0,0,1))</f>
        <v>826.7</v>
      </c>
      <c r="G197" s="34">
        <f t="shared" ref="G197:J197" si="94">(G24+G43+G62+G81+G100+G119+G138+G158+G177+G196)/(IF(G24=0,0,1)+IF(G43=0,0,1)+IF(G62=0,0,1)+IF(G81=0,0,1)+IF(G100=0,0,1)+IF(G119=0,0,1)+IF(G138=0,0,1)+IF(G158=0,0,1)+IF(G177=0,0,1)+IF(G196=0,0,1))</f>
        <v>32.791999999999994</v>
      </c>
      <c r="H197" s="34">
        <f t="shared" si="94"/>
        <v>28.008999999999997</v>
      </c>
      <c r="I197" s="34">
        <f t="shared" si="94"/>
        <v>90.784999999999997</v>
      </c>
      <c r="J197" s="34">
        <f t="shared" si="94"/>
        <v>804.46399999999994</v>
      </c>
      <c r="K197" s="34"/>
      <c r="L197" s="34">
        <f t="shared" ref="L197" si="95">(L24+L43+L62+L81+L100+L119+L138+L158+L177+L196)/(IF(L24=0,0,1)+IF(L43=0,0,1)+IF(L62=0,0,1)+IF(L81=0,0,1)+IF(L100=0,0,1)+IF(L119=0,0,1)+IF(L138=0,0,1)+IF(L158=0,0,1)+IF(L177=0,0,1)+IF(L196=0,0,1))</f>
        <v>94.677000000000007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7:E197"/>
    <mergeCell ref="C196:D196"/>
    <mergeCell ref="C119:D119"/>
    <mergeCell ref="C138:D138"/>
    <mergeCell ref="C158:D158"/>
    <mergeCell ref="C177:D177"/>
  </mergeCells>
  <pageMargins left="0.11811023622047245" right="0.11811023622047245" top="0.35433070866141736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Huawei</cp:lastModifiedBy>
  <cp:lastPrinted>2024-01-15T11:48:09Z</cp:lastPrinted>
  <dcterms:created xsi:type="dcterms:W3CDTF">2022-05-16T14:23:56Z</dcterms:created>
  <dcterms:modified xsi:type="dcterms:W3CDTF">2025-05-24T07:21:26Z</dcterms:modified>
</cp:coreProperties>
</file>